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definedNames>
    <definedName name="AgeGroups">'Lists'!$E$4:$E$23</definedName>
    <definedName name="AgeList">'Lists'!$E$4:$G$24</definedName>
    <definedName name="Countries">'Lists'!$A$4:$A$31</definedName>
    <definedName name="Countries1">'Lists'!$A$4:$A$37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s">'Lists'!$C$4:$C$8</definedName>
    <definedName name="VarList">'VarNames'!$B$4:$C$224</definedName>
    <definedName name="VarNames">'VarNames'!$B$4:$B$224</definedName>
    <definedName name="VarType">'Lists'!$B$4:$B$8</definedName>
  </definedNames>
  <calcPr fullCalcOnLoad="1"/>
</workbook>
</file>

<file path=xl/sharedStrings.xml><?xml version="1.0" encoding="utf-8"?>
<sst xmlns="http://schemas.openxmlformats.org/spreadsheetml/2006/main" count="727" uniqueCount="638">
  <si>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</si>
  <si>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</si>
  <si>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</si>
  <si>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</si>
  <si>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</si>
  <si>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</si>
  <si>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</si>
  <si>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</si>
  <si>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</si>
  <si>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</si>
  <si>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</si>
  <si>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</si>
  <si>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</si>
  <si>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</si>
  <si>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</si>
  <si>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</si>
  <si>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</si>
  <si>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</si>
  <si>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</si>
  <si>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</si>
  <si>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</si>
  <si>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</si>
  <si>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</si>
  <si>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</si>
  <si>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</si>
  <si>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</si>
  <si>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</si>
  <si>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</si>
  <si>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</si>
  <si>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</si>
  <si>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</si>
  <si>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</si>
  <si>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</si>
  <si>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</si>
  <si>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</si>
  <si>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</si>
  <si>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</si>
  <si>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</si>
  <si>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</si>
  <si>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</si>
  <si>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</si>
  <si>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</si>
  <si>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</si>
  <si>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</si>
  <si>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</si>
  <si>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</si>
  <si>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</si>
  <si>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</si>
  <si>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</si>
  <si>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</si>
  <si>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</si>
  <si>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</si>
  <si>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</si>
  <si>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</si>
  <si>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</si>
  <si>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</si>
  <si>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</si>
  <si>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</si>
  <si>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</si>
  <si>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</si>
  <si>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</si>
  <si>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</si>
  <si>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</si>
  <si>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</si>
  <si>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</si>
  <si>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</si>
  <si>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</si>
  <si>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</si>
  <si>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</si>
  <si>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</si>
  <si>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</si>
  <si>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</si>
  <si>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</si>
  <si>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</si>
  <si>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</si>
  <si>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</si>
  <si>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</si>
  <si>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</si>
  <si>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</si>
  <si>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</si>
  <si>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</si>
  <si>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</si>
  <si>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</si>
  <si>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</si>
  <si>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</si>
  <si>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</si>
  <si>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</si>
  <si>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</si>
  <si>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</si>
  <si>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</si>
  <si>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</si>
  <si>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</si>
  <si>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</si>
  <si>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</si>
  <si>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</si>
  <si>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</si>
  <si>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</si>
  <si>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</si>
  <si>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</si>
  <si>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</si>
  <si>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</si>
  <si>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</si>
  <si>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</si>
  <si>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</si>
  <si>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</si>
  <si>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</si>
  <si>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</si>
  <si>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</si>
  <si>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</si>
  <si>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</si>
  <si>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</si>
  <si>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</si>
  <si>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</si>
  <si>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</si>
  <si>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</si>
  <si>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</si>
  <si>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</si>
  <si>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</si>
  <si>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</si>
  <si>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</si>
  <si>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</si>
  <si>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</si>
  <si>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</si>
  <si>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</si>
  <si>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</si>
  <si>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</si>
  <si>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</si>
  <si>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</si>
  <si>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</si>
  <si>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</si>
  <si>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</si>
  <si>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</si>
  <si>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</si>
  <si>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</si>
  <si>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</si>
  <si>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</si>
  <si>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</si>
  <si>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</si>
  <si>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</si>
  <si>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</si>
  <si>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</si>
  <si>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</si>
  <si>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</si>
  <si>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</si>
  <si>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</si>
  <si>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</si>
  <si>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</si>
  <si>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</si>
  <si>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</si>
  <si>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</si>
  <si>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</si>
  <si>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</si>
  <si>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</si>
  <si>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</si>
  <si>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</si>
  <si>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</si>
  <si>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</si>
  <si>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</si>
  <si>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</si>
  <si>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</si>
  <si>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</si>
  <si>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</si>
  <si>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</si>
  <si>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</si>
  <si>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</si>
  <si>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</si>
  <si>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</si>
  <si>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</si>
  <si>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</si>
  <si>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</si>
  <si>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</si>
  <si>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</si>
  <si>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</si>
  <si>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</si>
  <si>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</si>
  <si>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</si>
  <si>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</si>
  <si>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</si>
  <si>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</si>
  <si>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</si>
  <si>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</si>
  <si>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</si>
  <si>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</si>
  <si>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</si>
  <si>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</si>
  <si>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</si>
  <si>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</si>
  <si>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</si>
  <si>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</si>
  <si>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</si>
  <si>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</si>
  <si>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</si>
  <si>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</si>
  <si>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</si>
  <si>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</si>
  <si>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</si>
  <si>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</si>
  <si>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</si>
  <si>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</si>
  <si>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</si>
  <si>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</si>
  <si>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</si>
  <si>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</si>
  <si>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</si>
  <si>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</si>
  <si>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</si>
  <si>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</si>
  <si>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</si>
  <si>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</si>
  <si>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</si>
  <si>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</si>
  <si>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</si>
  <si>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</si>
  <si>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</si>
  <si>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</si>
  <si>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</si>
  <si>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</si>
  <si>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</si>
  <si>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</si>
  <si>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</si>
  <si>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</si>
  <si>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</si>
  <si>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</si>
  <si>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</si>
  <si>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</si>
  <si>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</si>
  <si>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</si>
  <si>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</si>
  <si>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</si>
  <si>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</si>
  <si>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</si>
  <si>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</si>
  <si>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</si>
  <si>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</si>
  <si>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</si>
  <si>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</si>
  <si>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</si>
  <si>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</si>
  <si>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</si>
  <si>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</si>
  <si>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</si>
  <si>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</si>
  <si>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</si>
  <si>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</si>
  <si>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</si>
  <si>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</si>
  <si>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</si>
  <si>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</si>
  <si>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</si>
  <si>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</si>
  <si>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</si>
  <si>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</si>
  <si>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</si>
  <si>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</si>
  <si>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</si>
  <si>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</si>
  <si>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</si>
  <si>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</si>
  <si>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</si>
  <si>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</si>
  <si>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</si>
  <si>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</si>
  <si>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</si>
  <si>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</si>
  <si>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</si>
  <si>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</si>
  <si>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</si>
  <si>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</si>
  <si>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</si>
  <si>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</si>
  <si>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</si>
  <si>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</si>
  <si>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</si>
  <si>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</si>
  <si>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</si>
  <si>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</si>
  <si>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</si>
  <si>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</si>
  <si>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</si>
  <si>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</si>
  <si>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</si>
  <si>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</si>
  <si>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</si>
  <si>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</si>
  <si>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</si>
  <si>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</si>
  <si>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</si>
  <si>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</si>
  <si>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</si>
  <si>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</si>
  <si>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</si>
  <si>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</si>
  <si>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</si>
  <si>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</si>
  <si>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</si>
  <si>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</si>
  <si>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</si>
  <si>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</si>
  <si>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</si>
  <si>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</si>
  <si>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</si>
  <si>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</si>
  <si>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</si>
  <si>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</si>
  <si>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</si>
  <si>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</si>
  <si>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</si>
  <si>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</si>
  <si>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</si>
  <si>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</si>
  <si>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</si>
  <si>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</si>
  <si>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</si>
  <si>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</si>
  <si>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</si>
  <si>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</si>
  <si>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</si>
  <si>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</si>
  <si>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</si>
  <si>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</si>
  <si>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</si>
  <si>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</si>
  <si>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</si>
  <si>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</si>
  <si>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</si>
  <si>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</si>
  <si>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</si>
  <si>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</si>
  <si>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</si>
  <si>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</si>
  <si>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</si>
  <si>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</si>
  <si>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</si>
  <si>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</si>
  <si>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</si>
  <si>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</si>
  <si>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</si>
  <si>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</si>
  <si>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</si>
  <si>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</si>
  <si>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</si>
  <si>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</si>
  <si>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</si>
  <si>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</si>
  <si>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</si>
  <si>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</si>
  <si>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</si>
  <si>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</si>
  <si>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</si>
  <si>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</si>
  <si>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</si>
  <si>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</si>
  <si>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</si>
  <si>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</si>
  <si>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</si>
  <si>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</si>
  <si>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</si>
  <si>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</si>
  <si>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</si>
  <si>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</si>
  <si>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</si>
  <si>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</si>
  <si>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</si>
  <si>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</si>
  <si>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</si>
  <si>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</si>
  <si>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</si>
  <si>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</si>
  <si>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</si>
  <si>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</si>
  <si>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</si>
  <si>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</si>
  <si>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</si>
  <si>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</si>
  <si>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</si>
  <si>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</si>
  <si>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</si>
  <si>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</si>
  <si>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</si>
  <si>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</si>
  <si>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</si>
  <si>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</si>
  <si>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</si>
  <si>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</si>
  <si>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</si>
  <si>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</si>
  <si>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</si>
  <si>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</si>
  <si>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</si>
  <si>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</si>
  <si>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</si>
  <si>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</si>
  <si>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</si>
  <si>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</si>
  <si>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</si>
  <si>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</si>
  <si>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</si>
  <si>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</si>
  <si>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</si>
  <si>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</si>
  <si>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</si>
  <si>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</si>
  <si>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</si>
  <si>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</si>
  <si>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</si>
  <si>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</si>
  <si>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</si>
  <si>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</si>
  <si>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</si>
  <si>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</si>
  <si>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</si>
  <si>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</si>
  <si>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</si>
  <si>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</si>
  <si>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</si>
  <si>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</si>
  <si>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</si>
  <si>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</si>
  <si>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</si>
  <si>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</si>
  <si>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</si>
  <si>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</si>
  <si>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</si>
  <si>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</si>
  <si>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</si>
  <si>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</si>
  <si>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</si>
  <si>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</si>
  <si>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</si>
  <si>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</si>
  <si>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</si>
  <si>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</si>
  <si>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</si>
  <si>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</si>
  <si>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</si>
  <si>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</si>
  <si>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</si>
  <si>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</si>
  <si>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</si>
  <si>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</si>
  <si>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</si>
  <si>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</si>
  <si>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</si>
  <si>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</si>
  <si>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</si>
  <si>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</si>
  <si>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</si>
  <si>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</si>
  <si>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</si>
  <si>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</si>
  <si>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</si>
  <si>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</si>
  <si>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</si>
  <si>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</si>
  <si>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</si>
  <si>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</si>
  <si>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</si>
  <si>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</si>
  <si>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</si>
  <si>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</si>
  <si>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</si>
  <si>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</si>
  <si>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</si>
  <si>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</si>
  <si>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</si>
  <si>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</si>
  <si>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</si>
  <si>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</si>
  <si>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</si>
  <si>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</si>
  <si>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</si>
  <si>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</si>
  <si>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</si>
  <si>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</si>
  <si>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</si>
  <si>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</si>
  <si>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</si>
  <si>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</si>
  <si>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</si>
  <si>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</si>
  <si>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</si>
  <si>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</si>
  <si>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</si>
  <si>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</si>
  <si>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</si>
  <si>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</si>
  <si>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</si>
  <si>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</si>
  <si>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</si>
  <si>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</si>
  <si>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</si>
  <si>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</si>
  <si>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</si>
  <si>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</si>
  <si>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</si>
  <si>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</si>
  <si>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</si>
  <si>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</si>
  <si>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</si>
  <si>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</si>
  <si>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</si>
  <si>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</si>
  <si>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</si>
  <si>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</si>
  <si>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</si>
  <si>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</si>
  <si>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</si>
  <si>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</si>
  <si>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</si>
  <si>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</si>
  <si>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</si>
  <si>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</si>
  <si>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</si>
  <si>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</si>
  <si>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</si>
  <si>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</si>
  <si>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</si>
  <si>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</si>
  <si>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</si>
  <si>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</si>
  <si>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</si>
  <si>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</si>
  <si>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</si>
  <si>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</si>
  <si>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</si>
  <si>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</si>
  <si>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</si>
  <si>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</si>
  <si>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</si>
  <si>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</si>
  <si>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</si>
  <si>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</si>
  <si>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</si>
  <si>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</si>
  <si>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</si>
  <si>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</si>
  <si>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</si>
  <si>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</si>
  <si>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</si>
  <si>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</si>
  <si>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</si>
  <si>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</si>
  <si>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</si>
  <si>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</si>
  <si>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</si>
  <si>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</si>
  <si>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</si>
  <si>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</si>
  <si>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</si>
  <si>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</si>
  <si>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</si>
  <si>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</si>
  <si>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</si>
  <si>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</si>
  <si>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</si>
  <si>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</si>
  <si>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</si>
  <si>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</si>
  <si>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</si>
  <si>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</si>
  <si>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</si>
  <si>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</si>
  <si>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</si>
  <si>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</si>
  <si>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</si>
  <si>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</si>
  <si>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</si>
  <si>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</si>
  <si>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</si>
  <si>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</si>
  <si>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</si>
  <si>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</si>
  <si>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</si>
  <si>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</si>
  <si>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</si>
  <si>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</si>
  <si>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</si>
  <si>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</si>
  <si>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</si>
  <si>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</si>
  <si>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</si>
  <si>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</si>
  <si>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YLR</t>
  </si>
  <si>
    <t>YLRI</t>
  </si>
  <si>
    <t>YLRO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</si>
  <si>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</si>
  <si>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</si>
  <si>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</si>
  <si>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</si>
  <si>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</si>
  <si>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</si>
  <si>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</si>
  <si>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</si>
  <si>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</si>
  <si>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</si>
  <si>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</si>
  <si>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</si>
  <si>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</si>
  <si>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</si>
  <si>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</si>
  <si>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</si>
  <si>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</si>
  <si>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</si>
  <si>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</si>
  <si>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</si>
  <si>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</si>
  <si>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</si>
  <si>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</si>
  <si>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</si>
  <si>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</si>
  <si>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</si>
  <si>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</si>
  <si>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</si>
  <si>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</si>
  <si>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</si>
  <si>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</si>
  <si>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</si>
  <si>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</si>
  <si>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</si>
  <si>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</si>
  <si>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</si>
  <si>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Mexico</t>
  </si>
  <si>
    <t>Hungary</t>
  </si>
  <si>
    <t>Finland</t>
  </si>
  <si>
    <t>Kenya</t>
  </si>
  <si>
    <t>Nigeria</t>
  </si>
  <si>
    <t>Submitted</t>
  </si>
  <si>
    <t>Germany</t>
  </si>
  <si>
    <t>Spain</t>
  </si>
  <si>
    <t>Senegal</t>
  </si>
  <si>
    <t>Mozambique</t>
  </si>
  <si>
    <t>South Africa</t>
  </si>
  <si>
    <t>Canada</t>
  </si>
  <si>
    <t>Colombia</t>
  </si>
  <si>
    <t>Jamaica</t>
  </si>
  <si>
    <t>Laos</t>
  </si>
  <si>
    <t>UK</t>
  </si>
  <si>
    <t>Vietnam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</si>
</sst>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5" borderId="0" xfId="20" applyFont="1" applyFill="1" applyAlignment="1" applyProtection="1">
      <alignment/>
      <protection/>
    </xf>
    <xf numFmtId="0" fontId="5" fillId="5" borderId="0" xfId="20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9"/>
  <sheetViews>
    <sheetView tabSelected="1" workbookViewId="0" topLeftCell="A1">
      <selection activeCell="K19" sqref="K19:CW19"/>
    </sheetView>
  </sheetViews>
  <sheetFormatPr defaultColWidth="9.140625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116</v>
      </c>
      <c r="B2" s="3"/>
      <c r="C2" s="13"/>
      <c r="D2" s="3"/>
      <c r="E2" s="21" t="s">
        <v>262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121</v>
      </c>
      <c r="B5" s="2"/>
      <c r="C5" s="3"/>
      <c r="D5" s="3"/>
      <c r="E5" s="3"/>
      <c r="F5" s="31" t="s">
        <v>261</v>
      </c>
      <c r="G5" s="3"/>
      <c r="H5" s="31" t="s">
        <v>115</v>
      </c>
      <c r="I5" s="31" t="s">
        <v>119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2"/>
      <c r="G6" s="31" t="s">
        <v>134</v>
      </c>
      <c r="H6" s="31"/>
      <c r="I6" s="31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133</v>
      </c>
      <c r="D7" s="2" t="s">
        <v>3</v>
      </c>
      <c r="E7" s="2" t="s">
        <v>4</v>
      </c>
      <c r="F7" s="32"/>
      <c r="G7" s="31"/>
      <c r="H7" s="31"/>
      <c r="I7" s="31"/>
      <c r="J7" s="4" t="s">
        <v>135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159</v>
      </c>
      <c r="CY7" s="2" t="s">
        <v>160</v>
      </c>
      <c r="CZ7" s="2" t="s">
        <v>161</v>
      </c>
      <c r="DA7" s="2" t="s">
        <v>162</v>
      </c>
      <c r="DB7" s="2" t="s">
        <v>163</v>
      </c>
      <c r="DC7" s="2" t="s">
        <v>164</v>
      </c>
      <c r="DD7" s="2" t="s">
        <v>165</v>
      </c>
      <c r="DE7" s="2" t="s">
        <v>166</v>
      </c>
      <c r="DF7" s="2" t="s">
        <v>167</v>
      </c>
      <c r="DG7" s="2" t="s">
        <v>168</v>
      </c>
      <c r="DH7" s="2" t="s">
        <v>169</v>
      </c>
      <c r="DI7" s="2" t="s">
        <v>170</v>
      </c>
      <c r="DJ7" s="2" t="s">
        <v>171</v>
      </c>
      <c r="DK7" s="2" t="s">
        <v>172</v>
      </c>
      <c r="DL7" s="2" t="s">
        <v>173</v>
      </c>
      <c r="DM7" s="2" t="s">
        <v>174</v>
      </c>
      <c r="DN7" s="2" t="s">
        <v>175</v>
      </c>
      <c r="DO7" s="2" t="s">
        <v>176</v>
      </c>
      <c r="DP7" s="2" t="s">
        <v>177</v>
      </c>
      <c r="DQ7" s="2" t="s">
        <v>178</v>
      </c>
    </row>
    <row r="8" spans="1:121" ht="12.75">
      <c r="A8" s="14">
        <v>2004</v>
      </c>
      <c r="B8" s="19" t="s">
        <v>128</v>
      </c>
      <c r="C8" s="8" t="str">
        <f aca="true" t="shared" si="0" ref="C8:C358">VLOOKUP(B8,VarList,2,FALSE)</f>
        <v>LifeCycle Deficit </v>
      </c>
      <c r="D8" s="15" t="s">
        <v>98</v>
      </c>
      <c r="E8" s="15" t="s">
        <v>99</v>
      </c>
      <c r="F8" s="15" t="s">
        <v>157</v>
      </c>
      <c r="G8" s="15"/>
      <c r="H8" s="5" t="str">
        <f aca="true" t="shared" si="1" ref="H8:H358">VLOOKUP(G8,AgeList,2,FALSE)</f>
        <v>-</v>
      </c>
      <c r="I8" s="5" t="str">
        <f aca="true" t="shared" si="2" ref="I8:I13">VLOOKUP(G8,AgeList,3,FALSE)</f>
        <v>-</v>
      </c>
      <c r="J8" s="16"/>
      <c r="K8" s="15">
        <v>50314.107666496595</v>
      </c>
      <c r="L8" s="15">
        <v>50790.79487871133</v>
      </c>
      <c r="M8" s="15">
        <v>51259.74455558083</v>
      </c>
      <c r="N8" s="15">
        <v>58418.47147711961</v>
      </c>
      <c r="O8" s="15">
        <v>64848.98055879308</v>
      </c>
      <c r="P8" s="15">
        <v>75495.69642842813</v>
      </c>
      <c r="Q8" s="15">
        <v>80277.7768404086</v>
      </c>
      <c r="R8" s="15">
        <v>77899.3564858299</v>
      </c>
      <c r="S8" s="15">
        <v>79287.84795479281</v>
      </c>
      <c r="T8" s="15">
        <v>82460.64339427547</v>
      </c>
      <c r="U8" s="15">
        <v>79182.81461126546</v>
      </c>
      <c r="V8" s="15">
        <v>83000.81527588727</v>
      </c>
      <c r="W8" s="15">
        <v>88276.39506460639</v>
      </c>
      <c r="X8" s="15">
        <v>89118.23913775916</v>
      </c>
      <c r="Y8" s="15">
        <v>94948.86896369624</v>
      </c>
      <c r="Z8" s="15">
        <v>103474.8238237006</v>
      </c>
      <c r="AA8" s="15">
        <v>95755.05258532647</v>
      </c>
      <c r="AB8" s="15">
        <v>88775.1525155649</v>
      </c>
      <c r="AC8" s="15">
        <v>83132.1854149735</v>
      </c>
      <c r="AD8" s="15">
        <v>74285.6377150119</v>
      </c>
      <c r="AE8" s="15">
        <v>64803.654041239926</v>
      </c>
      <c r="AF8" s="15">
        <v>57982.669863909294</v>
      </c>
      <c r="AG8" s="15">
        <v>42305.349010341204</v>
      </c>
      <c r="AH8" s="15">
        <v>24386.545705951197</v>
      </c>
      <c r="AI8" s="15">
        <v>14395.888289305178</v>
      </c>
      <c r="AJ8" s="15">
        <v>-656.484169547999</v>
      </c>
      <c r="AK8" s="15">
        <v>-11187.321408018062</v>
      </c>
      <c r="AL8" s="15">
        <v>-20499.633619080647</v>
      </c>
      <c r="AM8" s="15">
        <v>-26075.890021471016</v>
      </c>
      <c r="AN8" s="15">
        <v>-35108.791038766285</v>
      </c>
      <c r="AO8" s="15">
        <v>-38977.83794712562</v>
      </c>
      <c r="AP8" s="15">
        <v>-39610.80976999836</v>
      </c>
      <c r="AQ8" s="15">
        <v>-44450.79940562327</v>
      </c>
      <c r="AR8" s="15">
        <v>-44839.3289316758</v>
      </c>
      <c r="AS8" s="15">
        <v>-45403.717292210466</v>
      </c>
      <c r="AT8" s="15">
        <v>-51921.990333010486</v>
      </c>
      <c r="AU8" s="15">
        <v>-51931.572727540624</v>
      </c>
      <c r="AV8" s="15">
        <v>-56630.0677569308</v>
      </c>
      <c r="AW8" s="15">
        <v>-59665.16192114219</v>
      </c>
      <c r="AX8" s="15">
        <v>-59405.062631552486</v>
      </c>
      <c r="AY8" s="15">
        <v>-55920.12116849303</v>
      </c>
      <c r="AZ8" s="15">
        <v>-54377.05763385809</v>
      </c>
      <c r="BA8" s="15">
        <v>-56571.465063422525</v>
      </c>
      <c r="BB8" s="15">
        <v>-58848.385131418036</v>
      </c>
      <c r="BC8" s="15">
        <v>-55036.588469927825</v>
      </c>
      <c r="BD8" s="15">
        <v>-51223.30216599011</v>
      </c>
      <c r="BE8" s="15">
        <v>-49561.86940541146</v>
      </c>
      <c r="BF8" s="15">
        <v>-45646.09154425954</v>
      </c>
      <c r="BG8" s="15">
        <v>-39706.91244512054</v>
      </c>
      <c r="BH8" s="15">
        <v>-38358.50012310405</v>
      </c>
      <c r="BI8" s="15">
        <v>-33041.88495173701</v>
      </c>
      <c r="BJ8" s="15">
        <v>-25833.296000855975</v>
      </c>
      <c r="BK8" s="15">
        <v>-15740.281928470707</v>
      </c>
      <c r="BL8" s="15">
        <v>-4618.845982308878</v>
      </c>
      <c r="BM8" s="15">
        <v>3144.2740278965503</v>
      </c>
      <c r="BN8" s="15">
        <v>13913.986362309108</v>
      </c>
      <c r="BO8" s="15">
        <v>25995.412002849305</v>
      </c>
      <c r="BP8" s="15">
        <v>35831.48648953994</v>
      </c>
      <c r="BQ8" s="15">
        <v>42535.03602625444</v>
      </c>
      <c r="BR8" s="15">
        <v>49129.63829513063</v>
      </c>
      <c r="BS8" s="15">
        <v>54755.61736770044</v>
      </c>
      <c r="BT8" s="15">
        <v>58447.22599575846</v>
      </c>
      <c r="BU8" s="15">
        <v>63509.01035111339</v>
      </c>
      <c r="BV8" s="15">
        <v>72481.74819456099</v>
      </c>
      <c r="BW8" s="15">
        <v>80312.24501678036</v>
      </c>
      <c r="BX8" s="15">
        <v>87036.98206374998</v>
      </c>
      <c r="BY8" s="15">
        <v>91304.19577653438</v>
      </c>
      <c r="BZ8" s="15">
        <v>98421.33993166905</v>
      </c>
      <c r="CA8" s="15">
        <v>104040.93046516401</v>
      </c>
      <c r="CB8" s="15">
        <v>108689.65878502898</v>
      </c>
      <c r="CC8" s="15">
        <v>113064.93160122255</v>
      </c>
      <c r="CD8" s="15">
        <v>116752.09577181103</v>
      </c>
      <c r="CE8" s="15">
        <v>121281.1839183783</v>
      </c>
      <c r="CF8" s="15">
        <v>124436.96234507265</v>
      </c>
      <c r="CG8" s="15">
        <v>126515.84163298664</v>
      </c>
      <c r="CH8" s="15">
        <v>127832.33717988485</v>
      </c>
      <c r="CI8" s="15">
        <v>128051.57380763555</v>
      </c>
      <c r="CJ8" s="15">
        <v>127886.92485501467</v>
      </c>
      <c r="CK8" s="15">
        <v>128015.10163343129</v>
      </c>
      <c r="CL8" s="15">
        <v>128692.29426033302</v>
      </c>
      <c r="CM8" s="15">
        <v>130423.8604310799</v>
      </c>
      <c r="CN8" s="15">
        <v>132410.82469567447</v>
      </c>
      <c r="CO8" s="15">
        <v>134083.71599952967</v>
      </c>
      <c r="CP8" s="15">
        <v>135906.1150292824</v>
      </c>
      <c r="CQ8" s="15">
        <v>137658.90178721797</v>
      </c>
      <c r="CR8" s="15">
        <v>139327.6176480513</v>
      </c>
      <c r="CS8" s="15">
        <v>141017.9958228309</v>
      </c>
      <c r="CT8" s="15">
        <v>142844.20915325556</v>
      </c>
      <c r="CU8" s="15">
        <v>144410.11905880002</v>
      </c>
      <c r="CV8" s="15">
        <v>145859.76722364099</v>
      </c>
      <c r="CW8" s="15">
        <v>148244.28316655173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14">
        <v>2004</v>
      </c>
      <c r="B9" s="14" t="s">
        <v>130</v>
      </c>
      <c r="C9" s="8" t="str">
        <f t="shared" si="0"/>
        <v>Public Consumption  </v>
      </c>
      <c r="D9" s="15" t="s">
        <v>98</v>
      </c>
      <c r="E9" s="15" t="s">
        <v>99</v>
      </c>
      <c r="F9" s="15" t="s">
        <v>157</v>
      </c>
      <c r="G9" s="15"/>
      <c r="H9" s="5" t="str">
        <f t="shared" si="1"/>
        <v>-</v>
      </c>
      <c r="I9" s="5" t="str">
        <f t="shared" si="2"/>
        <v>-</v>
      </c>
      <c r="J9" s="16"/>
      <c r="K9" s="15">
        <v>50314.107666496595</v>
      </c>
      <c r="L9" s="15">
        <v>50790.79487871133</v>
      </c>
      <c r="M9" s="15">
        <v>51259.74455558083</v>
      </c>
      <c r="N9" s="15">
        <v>58418.47147711961</v>
      </c>
      <c r="O9" s="15">
        <v>64848.98055879308</v>
      </c>
      <c r="P9" s="15">
        <v>75495.69642842813</v>
      </c>
      <c r="Q9" s="15">
        <v>80277.7768404086</v>
      </c>
      <c r="R9" s="15">
        <v>77899.3564858299</v>
      </c>
      <c r="S9" s="15">
        <v>79287.84795479281</v>
      </c>
      <c r="T9" s="15">
        <v>82460.64339427547</v>
      </c>
      <c r="U9" s="15">
        <v>79182.81461126546</v>
      </c>
      <c r="V9" s="15">
        <v>83000.81527588727</v>
      </c>
      <c r="W9" s="15">
        <v>88356.05014801925</v>
      </c>
      <c r="X9" s="15">
        <v>89795.56243360185</v>
      </c>
      <c r="Y9" s="15">
        <v>96766.94621317805</v>
      </c>
      <c r="Z9" s="15">
        <v>107307.57779856247</v>
      </c>
      <c r="AA9" s="15">
        <v>104476.14421144105</v>
      </c>
      <c r="AB9" s="15">
        <v>105923.42820442584</v>
      </c>
      <c r="AC9" s="15">
        <v>111918.61518731741</v>
      </c>
      <c r="AD9" s="15">
        <v>116887.88051482226</v>
      </c>
      <c r="AE9" s="15">
        <v>122778.42107006101</v>
      </c>
      <c r="AF9" s="15">
        <v>132764.53798161715</v>
      </c>
      <c r="AG9" s="15">
        <v>133991.24592315208</v>
      </c>
      <c r="AH9" s="15">
        <v>131202.1894909739</v>
      </c>
      <c r="AI9" s="15">
        <v>135562.0029020049</v>
      </c>
      <c r="AJ9" s="15">
        <v>134324.66678279953</v>
      </c>
      <c r="AK9" s="15">
        <v>134732.3455988867</v>
      </c>
      <c r="AL9" s="15">
        <v>133221.05542464618</v>
      </c>
      <c r="AM9" s="15">
        <v>133518.9403169965</v>
      </c>
      <c r="AN9" s="15">
        <v>129051.59601029062</v>
      </c>
      <c r="AO9" s="15">
        <v>128935.86473034754</v>
      </c>
      <c r="AP9" s="15">
        <v>131119.07271072213</v>
      </c>
      <c r="AQ9" s="15">
        <v>128426.5468698716</v>
      </c>
      <c r="AR9" s="15">
        <v>131020.05380056387</v>
      </c>
      <c r="AS9" s="15">
        <v>133402.78386985723</v>
      </c>
      <c r="AT9" s="15">
        <v>129074.81416249143</v>
      </c>
      <c r="AU9" s="15">
        <v>130052.5451592876</v>
      </c>
      <c r="AV9" s="15">
        <v>126439.84101653536</v>
      </c>
      <c r="AW9" s="15">
        <v>125116.60637382837</v>
      </c>
      <c r="AX9" s="15">
        <v>125514.0826155929</v>
      </c>
      <c r="AY9" s="15">
        <v>127448.1471133554</v>
      </c>
      <c r="AZ9" s="15">
        <v>126983.71890351188</v>
      </c>
      <c r="BA9" s="15">
        <v>123676.88537816315</v>
      </c>
      <c r="BB9" s="15">
        <v>121573.91190701941</v>
      </c>
      <c r="BC9" s="15">
        <v>124790.4883482105</v>
      </c>
      <c r="BD9" s="15">
        <v>127115.05763393777</v>
      </c>
      <c r="BE9" s="15">
        <v>127566.00566455412</v>
      </c>
      <c r="BF9" s="15">
        <v>130132.51660690948</v>
      </c>
      <c r="BG9" s="15">
        <v>134829.41836817886</v>
      </c>
      <c r="BH9" s="15">
        <v>134717.19570531216</v>
      </c>
      <c r="BI9" s="15">
        <v>137266.38384195493</v>
      </c>
      <c r="BJ9" s="15">
        <v>139654.1066087884</v>
      </c>
      <c r="BK9" s="15">
        <v>143382.3254889961</v>
      </c>
      <c r="BL9" s="15">
        <v>148078.92014224603</v>
      </c>
      <c r="BM9" s="15">
        <v>149374.0664303284</v>
      </c>
      <c r="BN9" s="15">
        <v>152180.51671153784</v>
      </c>
      <c r="BO9" s="15">
        <v>154787.2156291848</v>
      </c>
      <c r="BP9" s="15">
        <v>155813.47159322936</v>
      </c>
      <c r="BQ9" s="15">
        <v>155006.67371059489</v>
      </c>
      <c r="BR9" s="15">
        <v>154135.21732168397</v>
      </c>
      <c r="BS9" s="15">
        <v>152218.97751757965</v>
      </c>
      <c r="BT9" s="15">
        <v>150256.266569927</v>
      </c>
      <c r="BU9" s="15">
        <v>149562.20529899534</v>
      </c>
      <c r="BV9" s="15">
        <v>148901.6347977248</v>
      </c>
      <c r="BW9" s="15">
        <v>148867.73821197802</v>
      </c>
      <c r="BX9" s="15">
        <v>149092.0064889373</v>
      </c>
      <c r="BY9" s="15">
        <v>146271.26213032292</v>
      </c>
      <c r="BZ9" s="15">
        <v>145561.57556159503</v>
      </c>
      <c r="CA9" s="15">
        <v>144827.9683420502</v>
      </c>
      <c r="CB9" s="15">
        <v>143621.6781332158</v>
      </c>
      <c r="CC9" s="15">
        <v>142650.9366968192</v>
      </c>
      <c r="CD9" s="15">
        <v>141167.84701966375</v>
      </c>
      <c r="CE9" s="15">
        <v>140931.61506735312</v>
      </c>
      <c r="CF9" s="15">
        <v>140013.05223776985</v>
      </c>
      <c r="CG9" s="15">
        <v>139504.33647013633</v>
      </c>
      <c r="CH9" s="15">
        <v>138849.21456847666</v>
      </c>
      <c r="CI9" s="15">
        <v>137856.75462849517</v>
      </c>
      <c r="CJ9" s="15">
        <v>136432.36817842693</v>
      </c>
      <c r="CK9" s="15">
        <v>135519.7910518056</v>
      </c>
      <c r="CL9" s="15">
        <v>135179.76358539762</v>
      </c>
      <c r="CM9" s="15">
        <v>135979.98669357534</v>
      </c>
      <c r="CN9" s="15">
        <v>137026.182588274</v>
      </c>
      <c r="CO9" s="15">
        <v>137757.18541760408</v>
      </c>
      <c r="CP9" s="15">
        <v>138642.3160201982</v>
      </c>
      <c r="CQ9" s="15">
        <v>139630.47823746264</v>
      </c>
      <c r="CR9" s="15">
        <v>140570.1311488388</v>
      </c>
      <c r="CS9" s="15">
        <v>141815.7929133796</v>
      </c>
      <c r="CT9" s="15">
        <v>143206.9690165218</v>
      </c>
      <c r="CU9" s="15">
        <v>144487.05547282496</v>
      </c>
      <c r="CV9" s="15">
        <v>145859.76722364099</v>
      </c>
      <c r="CW9" s="15">
        <v>148244.28316655173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14">
        <v>2004</v>
      </c>
      <c r="B10" s="14" t="s">
        <v>131</v>
      </c>
      <c r="C10" s="8" t="str">
        <f t="shared" si="0"/>
        <v>Public Consumption, Education</v>
      </c>
      <c r="D10" s="15" t="s">
        <v>98</v>
      </c>
      <c r="E10" s="15" t="s">
        <v>99</v>
      </c>
      <c r="F10" s="15" t="s">
        <v>157</v>
      </c>
      <c r="G10" s="15"/>
      <c r="H10" s="5" t="str">
        <f t="shared" si="1"/>
        <v>-</v>
      </c>
      <c r="I10" s="5" t="str">
        <f t="shared" si="2"/>
        <v>-</v>
      </c>
      <c r="J10" s="16"/>
      <c r="K10" s="15">
        <v>0</v>
      </c>
      <c r="L10" s="15">
        <v>0</v>
      </c>
      <c r="M10" s="15">
        <v>229.63279433018528</v>
      </c>
      <c r="N10" s="15">
        <v>771.1135881503225</v>
      </c>
      <c r="O10" s="15">
        <v>3514.1533642878358</v>
      </c>
      <c r="P10" s="15">
        <v>12156.791742104384</v>
      </c>
      <c r="Q10" s="15">
        <v>16724.224650551932</v>
      </c>
      <c r="R10" s="15">
        <v>19122.875628363287</v>
      </c>
      <c r="S10" s="15">
        <v>18681.477871148145</v>
      </c>
      <c r="T10" s="15">
        <v>18655.340928497568</v>
      </c>
      <c r="U10" s="15">
        <v>19014.90049090689</v>
      </c>
      <c r="V10" s="15">
        <v>19146.256723874198</v>
      </c>
      <c r="W10" s="15">
        <v>19852.006501651354</v>
      </c>
      <c r="X10" s="15">
        <v>21276.081790039203</v>
      </c>
      <c r="Y10" s="15">
        <v>20193.783873181615</v>
      </c>
      <c r="Z10" s="15">
        <v>19113.63133099605</v>
      </c>
      <c r="AA10" s="15">
        <v>17246.39663627213</v>
      </c>
      <c r="AB10" s="15">
        <v>15796.629178031553</v>
      </c>
      <c r="AC10" s="15">
        <v>18139.12540985456</v>
      </c>
      <c r="AD10" s="15">
        <v>16180.311123948217</v>
      </c>
      <c r="AE10" s="15">
        <v>13503.275979854197</v>
      </c>
      <c r="AF10" s="15">
        <v>18551.36874622189</v>
      </c>
      <c r="AG10" s="15">
        <v>11987.403074402613</v>
      </c>
      <c r="AH10" s="15">
        <v>8857.327591031886</v>
      </c>
      <c r="AI10" s="15">
        <v>9731.541606774086</v>
      </c>
      <c r="AJ10" s="15">
        <v>8433.22103041111</v>
      </c>
      <c r="AK10" s="15">
        <v>6279.651201565177</v>
      </c>
      <c r="AL10" s="15">
        <v>3286.209049592812</v>
      </c>
      <c r="AM10" s="15">
        <v>4058.025029922339</v>
      </c>
      <c r="AN10" s="15">
        <v>3049.704166694315</v>
      </c>
      <c r="AO10" s="15">
        <v>3733.2467003054917</v>
      </c>
      <c r="AP10" s="15">
        <v>4648.613537195356</v>
      </c>
      <c r="AQ10" s="15">
        <v>1188.1259354349158</v>
      </c>
      <c r="AR10" s="15">
        <v>1380.7884299139962</v>
      </c>
      <c r="AS10" s="15">
        <v>2568.5367445224956</v>
      </c>
      <c r="AT10" s="15">
        <v>888.4711641723518</v>
      </c>
      <c r="AU10" s="15">
        <v>3814.3776191523625</v>
      </c>
      <c r="AV10" s="15">
        <v>2632.291000629534</v>
      </c>
      <c r="AW10" s="15">
        <v>1292.185328063115</v>
      </c>
      <c r="AX10" s="15">
        <v>849.2354009938055</v>
      </c>
      <c r="AY10" s="15">
        <v>676.2043057086393</v>
      </c>
      <c r="AZ10" s="15">
        <v>1873.6341903919183</v>
      </c>
      <c r="BA10" s="15">
        <v>1033.3982000954722</v>
      </c>
      <c r="BB10" s="15">
        <v>581.4422343420118</v>
      </c>
      <c r="BC10" s="15">
        <v>1869.9399598591237</v>
      </c>
      <c r="BD10" s="15">
        <v>2133.671914814714</v>
      </c>
      <c r="BE10" s="15">
        <v>231.9320952744046</v>
      </c>
      <c r="BF10" s="15">
        <v>900.084094714064</v>
      </c>
      <c r="BG10" s="15">
        <v>2512.588687069622</v>
      </c>
      <c r="BH10" s="15">
        <v>1514.8952773998212</v>
      </c>
      <c r="BI10" s="15">
        <v>1351.3026097266056</v>
      </c>
      <c r="BJ10" s="15">
        <v>0</v>
      </c>
      <c r="BK10" s="15">
        <v>589.5257619171942</v>
      </c>
      <c r="BL10" s="15">
        <v>1408.1524222245475</v>
      </c>
      <c r="BM10" s="15">
        <v>0</v>
      </c>
      <c r="BN10" s="15">
        <v>0</v>
      </c>
      <c r="BO10" s="15">
        <v>0</v>
      </c>
      <c r="BP10" s="15">
        <v>0</v>
      </c>
      <c r="BQ10" s="15">
        <v>455.16103341896405</v>
      </c>
      <c r="BR10" s="15">
        <v>724.9201830476413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14">
        <v>2004</v>
      </c>
      <c r="B11" s="14" t="s">
        <v>132</v>
      </c>
      <c r="C11" s="8" t="str">
        <f t="shared" si="0"/>
        <v>Public Consumption, Health </v>
      </c>
      <c r="D11" s="15" t="s">
        <v>98</v>
      </c>
      <c r="E11" s="15" t="s">
        <v>99</v>
      </c>
      <c r="F11" s="15" t="s">
        <v>157</v>
      </c>
      <c r="G11" s="15"/>
      <c r="H11" s="5" t="str">
        <f t="shared" si="1"/>
        <v>-</v>
      </c>
      <c r="I11" s="5" t="str">
        <f t="shared" si="2"/>
        <v>-</v>
      </c>
      <c r="J11" s="16"/>
      <c r="K11" s="15">
        <v>8380.8417798876</v>
      </c>
      <c r="L11" s="15">
        <v>7768.129241513281</v>
      </c>
      <c r="M11" s="15">
        <v>7197.914628048108</v>
      </c>
      <c r="N11" s="15">
        <v>6708.831668608405</v>
      </c>
      <c r="O11" s="15">
        <v>6255.552631270766</v>
      </c>
      <c r="P11" s="15">
        <v>5871.988087997784</v>
      </c>
      <c r="Q11" s="15">
        <v>5534.331543523984</v>
      </c>
      <c r="R11" s="15">
        <v>5249.7138510969735</v>
      </c>
      <c r="S11" s="15">
        <v>5012.808799208254</v>
      </c>
      <c r="T11" s="15">
        <v>4826.747134277193</v>
      </c>
      <c r="U11" s="15">
        <v>4692.305800825636</v>
      </c>
      <c r="V11" s="15">
        <v>4618.605939452882</v>
      </c>
      <c r="W11" s="15">
        <v>4574.156610588738</v>
      </c>
      <c r="X11" s="15">
        <v>4571.6202375797575</v>
      </c>
      <c r="Y11" s="15">
        <v>4594.272709801964</v>
      </c>
      <c r="Z11" s="15">
        <v>4639.742773042571</v>
      </c>
      <c r="AA11" s="15">
        <v>4716.81183552558</v>
      </c>
      <c r="AB11" s="15">
        <v>4806.5105869607205</v>
      </c>
      <c r="AC11" s="15">
        <v>4936.470111597558</v>
      </c>
      <c r="AD11" s="15">
        <v>5094.526145699736</v>
      </c>
      <c r="AE11" s="15">
        <v>5188.3743885476215</v>
      </c>
      <c r="AF11" s="15">
        <v>5273.2021354950875</v>
      </c>
      <c r="AG11" s="15">
        <v>5394.998407488846</v>
      </c>
      <c r="AH11" s="15">
        <v>5513.0014684953785</v>
      </c>
      <c r="AI11" s="15">
        <v>5629.023103947603</v>
      </c>
      <c r="AJ11" s="15">
        <v>5767.949049435504</v>
      </c>
      <c r="AK11" s="15">
        <v>5919.465257919816</v>
      </c>
      <c r="AL11" s="15">
        <v>6089.86848857582</v>
      </c>
      <c r="AM11" s="15">
        <v>6283.574086737838</v>
      </c>
      <c r="AN11" s="15">
        <v>6480.134630482214</v>
      </c>
      <c r="AO11" s="15">
        <v>6672.348733888264</v>
      </c>
      <c r="AP11" s="15">
        <v>6846.8135613951845</v>
      </c>
      <c r="AQ11" s="15">
        <v>7045.440350754563</v>
      </c>
      <c r="AR11" s="15">
        <v>7175.194426374452</v>
      </c>
      <c r="AS11" s="15">
        <v>7371.4666904242695</v>
      </c>
      <c r="AT11" s="15">
        <v>7581.592837436541</v>
      </c>
      <c r="AU11" s="15">
        <v>7760.893312668095</v>
      </c>
      <c r="AV11" s="15">
        <v>7972.344750522096</v>
      </c>
      <c r="AW11" s="15">
        <v>8199.860366374325</v>
      </c>
      <c r="AX11" s="15">
        <v>8422.853752764575</v>
      </c>
      <c r="AY11" s="15">
        <v>8646.267893677652</v>
      </c>
      <c r="AZ11" s="15">
        <v>8870.084251680248</v>
      </c>
      <c r="BA11" s="15">
        <v>9080.535481974182</v>
      </c>
      <c r="BB11" s="15">
        <v>9283.199362601908</v>
      </c>
      <c r="BC11" s="15">
        <v>9487.717890825423</v>
      </c>
      <c r="BD11" s="15">
        <v>9704.821979867143</v>
      </c>
      <c r="BE11" s="15">
        <v>9916.116166030793</v>
      </c>
      <c r="BF11" s="15">
        <v>10137.123967247553</v>
      </c>
      <c r="BG11" s="15">
        <v>10353.70177403635</v>
      </c>
      <c r="BH11" s="15">
        <v>10567.838065218799</v>
      </c>
      <c r="BI11" s="15">
        <v>10784.176241772157</v>
      </c>
      <c r="BJ11" s="15">
        <v>11002.838379476743</v>
      </c>
      <c r="BK11" s="15">
        <v>11227.797818915631</v>
      </c>
      <c r="BL11" s="15">
        <v>11459.686641351353</v>
      </c>
      <c r="BM11" s="15">
        <v>11701.414771680658</v>
      </c>
      <c r="BN11" s="15">
        <v>11955.854155668649</v>
      </c>
      <c r="BO11" s="15">
        <v>12225.097262616464</v>
      </c>
      <c r="BP11" s="15">
        <v>12511.82885542605</v>
      </c>
      <c r="BQ11" s="15">
        <v>12892.528958333764</v>
      </c>
      <c r="BR11" s="15">
        <v>13321.694050292535</v>
      </c>
      <c r="BS11" s="15">
        <v>13770.495257581628</v>
      </c>
      <c r="BT11" s="15">
        <v>14237.277775178956</v>
      </c>
      <c r="BU11" s="15">
        <v>14667.966553729098</v>
      </c>
      <c r="BV11" s="15">
        <v>15113.57299263403</v>
      </c>
      <c r="BW11" s="15">
        <v>15549.401613668057</v>
      </c>
      <c r="BX11" s="15">
        <v>15976.488704566314</v>
      </c>
      <c r="BY11" s="15">
        <v>16396.681678804274</v>
      </c>
      <c r="BZ11" s="15">
        <v>16806.684490313368</v>
      </c>
      <c r="CA11" s="15">
        <v>17232.488429120735</v>
      </c>
      <c r="CB11" s="15">
        <v>17637.780924039653</v>
      </c>
      <c r="CC11" s="15">
        <v>18035.758819054958</v>
      </c>
      <c r="CD11" s="15">
        <v>18435.165452832498</v>
      </c>
      <c r="CE11" s="15">
        <v>18871.299715449837</v>
      </c>
      <c r="CF11" s="15">
        <v>19270.09325753067</v>
      </c>
      <c r="CG11" s="15">
        <v>19670.417720323192</v>
      </c>
      <c r="CH11" s="15">
        <v>20073.445031318442</v>
      </c>
      <c r="CI11" s="15">
        <v>20523.60625322677</v>
      </c>
      <c r="CJ11" s="15">
        <v>20957.888581043444</v>
      </c>
      <c r="CK11" s="15">
        <v>21378.240705928336</v>
      </c>
      <c r="CL11" s="15">
        <v>21803.6313956127</v>
      </c>
      <c r="CM11" s="15">
        <v>22234.165544841107</v>
      </c>
      <c r="CN11" s="15">
        <v>22669.828685372926</v>
      </c>
      <c r="CO11" s="15">
        <v>23182.73595409938</v>
      </c>
      <c r="CP11" s="15">
        <v>23655.162894072568</v>
      </c>
      <c r="CQ11" s="15">
        <v>24112.27520133868</v>
      </c>
      <c r="CR11" s="15">
        <v>24573.905216741576</v>
      </c>
      <c r="CS11" s="15">
        <v>25039.356656200925</v>
      </c>
      <c r="CT11" s="15">
        <v>25507.945895346955</v>
      </c>
      <c r="CU11" s="15">
        <v>25979.060746747993</v>
      </c>
      <c r="CV11" s="15">
        <v>26452.093544297575</v>
      </c>
      <c r="CW11" s="15">
        <v>26926.46917543065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14">
        <v>2004</v>
      </c>
      <c r="B12" s="14" t="s">
        <v>263</v>
      </c>
      <c r="C12" s="8" t="str">
        <f t="shared" si="0"/>
        <v>Public Consumption, Other  </v>
      </c>
      <c r="D12" s="15" t="s">
        <v>98</v>
      </c>
      <c r="E12" s="15" t="s">
        <v>99</v>
      </c>
      <c r="F12" s="15" t="s">
        <v>157</v>
      </c>
      <c r="G12" s="15"/>
      <c r="H12" s="5" t="str">
        <f t="shared" si="1"/>
        <v>-</v>
      </c>
      <c r="I12" s="5" t="str">
        <f t="shared" si="2"/>
        <v>-</v>
      </c>
      <c r="J12" s="16"/>
      <c r="K12" s="15">
        <v>7296.840806844259</v>
      </c>
      <c r="L12" s="15">
        <v>7296.840806844259</v>
      </c>
      <c r="M12" s="15">
        <v>7296.840806844259</v>
      </c>
      <c r="N12" s="15">
        <v>7296.840806844259</v>
      </c>
      <c r="O12" s="15">
        <v>7296.840806844259</v>
      </c>
      <c r="P12" s="15">
        <v>7296.840806844259</v>
      </c>
      <c r="Q12" s="15">
        <v>7296.840806844259</v>
      </c>
      <c r="R12" s="15">
        <v>7296.840806844259</v>
      </c>
      <c r="S12" s="15">
        <v>7296.840806844259</v>
      </c>
      <c r="T12" s="15">
        <v>7296.840806844259</v>
      </c>
      <c r="U12" s="15">
        <v>7296.840806844259</v>
      </c>
      <c r="V12" s="15">
        <v>7296.840806844259</v>
      </c>
      <c r="W12" s="15">
        <v>7296.840806844259</v>
      </c>
      <c r="X12" s="15">
        <v>7296.840806844259</v>
      </c>
      <c r="Y12" s="15">
        <v>7296.840806844259</v>
      </c>
      <c r="Z12" s="15">
        <v>7296.840806844259</v>
      </c>
      <c r="AA12" s="15">
        <v>7296.840806844259</v>
      </c>
      <c r="AB12" s="15">
        <v>7296.840806844259</v>
      </c>
      <c r="AC12" s="15">
        <v>7296.840806844259</v>
      </c>
      <c r="AD12" s="15">
        <v>7296.840806844259</v>
      </c>
      <c r="AE12" s="15">
        <v>7296.840806844259</v>
      </c>
      <c r="AF12" s="15">
        <v>7296.840806844259</v>
      </c>
      <c r="AG12" s="15">
        <v>7296.840806844259</v>
      </c>
      <c r="AH12" s="15">
        <v>7296.840806844259</v>
      </c>
      <c r="AI12" s="15">
        <v>7296.840806844259</v>
      </c>
      <c r="AJ12" s="15">
        <v>7296.840806844259</v>
      </c>
      <c r="AK12" s="15">
        <v>7296.840806844259</v>
      </c>
      <c r="AL12" s="15">
        <v>7296.840806844259</v>
      </c>
      <c r="AM12" s="15">
        <v>7296.840806844259</v>
      </c>
      <c r="AN12" s="15">
        <v>7296.840806844259</v>
      </c>
      <c r="AO12" s="15">
        <v>7296.840806844259</v>
      </c>
      <c r="AP12" s="15">
        <v>7296.840806844259</v>
      </c>
      <c r="AQ12" s="15">
        <v>7296.840806844259</v>
      </c>
      <c r="AR12" s="15">
        <v>7296.840806844259</v>
      </c>
      <c r="AS12" s="15">
        <v>7296.840806844259</v>
      </c>
      <c r="AT12" s="15">
        <v>7296.840806844259</v>
      </c>
      <c r="AU12" s="15">
        <v>7296.840806844259</v>
      </c>
      <c r="AV12" s="15">
        <v>7296.840806844259</v>
      </c>
      <c r="AW12" s="15">
        <v>7296.840806844259</v>
      </c>
      <c r="AX12" s="15">
        <v>7296.840806844259</v>
      </c>
      <c r="AY12" s="15">
        <v>7296.840806844259</v>
      </c>
      <c r="AZ12" s="15">
        <v>7296.840806844259</v>
      </c>
      <c r="BA12" s="15">
        <v>7296.840806844259</v>
      </c>
      <c r="BB12" s="15">
        <v>7296.840806844259</v>
      </c>
      <c r="BC12" s="15">
        <v>7296.840806844259</v>
      </c>
      <c r="BD12" s="15">
        <v>7296.840806844259</v>
      </c>
      <c r="BE12" s="15">
        <v>7296.840806844259</v>
      </c>
      <c r="BF12" s="15">
        <v>7296.840806844259</v>
      </c>
      <c r="BG12" s="15">
        <v>7296.840806844259</v>
      </c>
      <c r="BH12" s="15">
        <v>7296.840806844259</v>
      </c>
      <c r="BI12" s="15">
        <v>7296.840806844259</v>
      </c>
      <c r="BJ12" s="15">
        <v>7296.840806844259</v>
      </c>
      <c r="BK12" s="15">
        <v>7296.840806844259</v>
      </c>
      <c r="BL12" s="15">
        <v>7296.840806844259</v>
      </c>
      <c r="BM12" s="15">
        <v>7296.840806844259</v>
      </c>
      <c r="BN12" s="15">
        <v>7296.840806844259</v>
      </c>
      <c r="BO12" s="15">
        <v>7296.840806844259</v>
      </c>
      <c r="BP12" s="15">
        <v>7296.840806844259</v>
      </c>
      <c r="BQ12" s="15">
        <v>7296.840806844259</v>
      </c>
      <c r="BR12" s="15">
        <v>7296.840806844259</v>
      </c>
      <c r="BS12" s="15">
        <v>7296.840806844259</v>
      </c>
      <c r="BT12" s="15">
        <v>7296.840806844259</v>
      </c>
      <c r="BU12" s="15">
        <v>7296.840806844259</v>
      </c>
      <c r="BV12" s="15">
        <v>7296.840806844259</v>
      </c>
      <c r="BW12" s="15">
        <v>7296.840806844259</v>
      </c>
      <c r="BX12" s="15">
        <v>7296.840806844259</v>
      </c>
      <c r="BY12" s="15">
        <v>7296.840806844259</v>
      </c>
      <c r="BZ12" s="15">
        <v>7296.840806844259</v>
      </c>
      <c r="CA12" s="15">
        <v>7296.840806844259</v>
      </c>
      <c r="CB12" s="15">
        <v>7296.840806844259</v>
      </c>
      <c r="CC12" s="15">
        <v>7296.840806844259</v>
      </c>
      <c r="CD12" s="15">
        <v>7296.840806844259</v>
      </c>
      <c r="CE12" s="15">
        <v>7296.840806844259</v>
      </c>
      <c r="CF12" s="15">
        <v>7296.840806844259</v>
      </c>
      <c r="CG12" s="15">
        <v>7296.840806844259</v>
      </c>
      <c r="CH12" s="15">
        <v>7296.840806844259</v>
      </c>
      <c r="CI12" s="15">
        <v>7296.840806844259</v>
      </c>
      <c r="CJ12" s="15">
        <v>7296.840806844259</v>
      </c>
      <c r="CK12" s="15">
        <v>7296.840806844259</v>
      </c>
      <c r="CL12" s="15">
        <v>7296.840806844259</v>
      </c>
      <c r="CM12" s="15">
        <v>7296.840806844259</v>
      </c>
      <c r="CN12" s="15">
        <v>7296.840806844259</v>
      </c>
      <c r="CO12" s="15">
        <v>7296.840806844259</v>
      </c>
      <c r="CP12" s="15">
        <v>7296.840806844259</v>
      </c>
      <c r="CQ12" s="15">
        <v>7296.840806844259</v>
      </c>
      <c r="CR12" s="15">
        <v>7296.840806844259</v>
      </c>
      <c r="CS12" s="15">
        <v>7296.840806844259</v>
      </c>
      <c r="CT12" s="15">
        <v>7296.840806844259</v>
      </c>
      <c r="CU12" s="15">
        <v>7296.840806844259</v>
      </c>
      <c r="CV12" s="15">
        <v>7296.840806844259</v>
      </c>
      <c r="CW12" s="15">
        <v>7296.840806844259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14">
        <v>2004</v>
      </c>
      <c r="B13" s="14" t="s">
        <v>185</v>
      </c>
      <c r="C13" s="8" t="str">
        <f t="shared" si="0"/>
        <v>Private Consumption</v>
      </c>
      <c r="D13" s="15" t="s">
        <v>98</v>
      </c>
      <c r="E13" s="15" t="s">
        <v>99</v>
      </c>
      <c r="F13" s="15" t="s">
        <v>157</v>
      </c>
      <c r="G13" s="15"/>
      <c r="H13" s="5" t="str">
        <f t="shared" si="1"/>
        <v>-</v>
      </c>
      <c r="I13" s="5" t="str">
        <f t="shared" si="2"/>
        <v>-</v>
      </c>
      <c r="J13" s="16"/>
      <c r="K13" s="15">
        <v>34636.42507976473</v>
      </c>
      <c r="L13" s="15">
        <v>35725.824830353784</v>
      </c>
      <c r="M13" s="15">
        <v>36535.35632635828</v>
      </c>
      <c r="N13" s="15">
        <v>43641.68541351662</v>
      </c>
      <c r="O13" s="15">
        <v>47782.43375639022</v>
      </c>
      <c r="P13" s="15">
        <v>50170.07579148171</v>
      </c>
      <c r="Q13" s="15">
        <v>50722.379839488414</v>
      </c>
      <c r="R13" s="15">
        <v>46229.926199525384</v>
      </c>
      <c r="S13" s="15">
        <v>48296.72047759216</v>
      </c>
      <c r="T13" s="15">
        <v>51681.71452465645</v>
      </c>
      <c r="U13" s="15">
        <v>48178.76751268868</v>
      </c>
      <c r="V13" s="15">
        <v>51939.11180571594</v>
      </c>
      <c r="W13" s="15">
        <v>56633.0462289349</v>
      </c>
      <c r="X13" s="15">
        <v>56651.019599138635</v>
      </c>
      <c r="Y13" s="15">
        <v>64682.048823350204</v>
      </c>
      <c r="Z13" s="15">
        <v>76257.3628876796</v>
      </c>
      <c r="AA13" s="15">
        <v>75216.09493279908</v>
      </c>
      <c r="AB13" s="15">
        <v>78023.44763258932</v>
      </c>
      <c r="AC13" s="15">
        <v>81546.17885902103</v>
      </c>
      <c r="AD13" s="15">
        <v>88316.20243833004</v>
      </c>
      <c r="AE13" s="15">
        <v>96789.92989481494</v>
      </c>
      <c r="AF13" s="15">
        <v>101643.12629305592</v>
      </c>
      <c r="AG13" s="15">
        <v>109312.00363441635</v>
      </c>
      <c r="AH13" s="15">
        <v>109535.01962460237</v>
      </c>
      <c r="AI13" s="15">
        <v>112904.59738443894</v>
      </c>
      <c r="AJ13" s="15">
        <v>112826.65589610866</v>
      </c>
      <c r="AK13" s="15">
        <v>115236.38833255743</v>
      </c>
      <c r="AL13" s="15">
        <v>116548.1370796333</v>
      </c>
      <c r="AM13" s="15">
        <v>115880.50039349207</v>
      </c>
      <c r="AN13" s="15">
        <v>112224.91640626984</v>
      </c>
      <c r="AO13" s="15">
        <v>111233.42848930953</v>
      </c>
      <c r="AP13" s="15">
        <v>112326.80480528733</v>
      </c>
      <c r="AQ13" s="15">
        <v>112896.13977683787</v>
      </c>
      <c r="AR13" s="15">
        <v>115167.23013743116</v>
      </c>
      <c r="AS13" s="15">
        <v>116165.93962806622</v>
      </c>
      <c r="AT13" s="15">
        <v>113307.90935403827</v>
      </c>
      <c r="AU13" s="15">
        <v>111180.4334206229</v>
      </c>
      <c r="AV13" s="15">
        <v>108538.36445853946</v>
      </c>
      <c r="AW13" s="15">
        <v>108327.71987254667</v>
      </c>
      <c r="AX13" s="15">
        <v>108945.15265499025</v>
      </c>
      <c r="AY13" s="15">
        <v>110828.83410712486</v>
      </c>
      <c r="AZ13" s="15">
        <v>108943.15965459545</v>
      </c>
      <c r="BA13" s="15">
        <v>106266.11088924923</v>
      </c>
      <c r="BB13" s="15">
        <v>104412.42950323124</v>
      </c>
      <c r="BC13" s="15">
        <v>106135.9896906817</v>
      </c>
      <c r="BD13" s="15">
        <v>107979.72293241165</v>
      </c>
      <c r="BE13" s="15">
        <v>110121.11659640467</v>
      </c>
      <c r="BF13" s="15">
        <v>111798.46773810362</v>
      </c>
      <c r="BG13" s="15">
        <v>114666.28710022863</v>
      </c>
      <c r="BH13" s="15">
        <v>115337.62155584928</v>
      </c>
      <c r="BI13" s="15">
        <v>117834.06418361192</v>
      </c>
      <c r="BJ13" s="15">
        <v>121354.42742246739</v>
      </c>
      <c r="BK13" s="15">
        <v>124268.16110131901</v>
      </c>
      <c r="BL13" s="15">
        <v>127914.24027182588</v>
      </c>
      <c r="BM13" s="15">
        <v>130375.81085180349</v>
      </c>
      <c r="BN13" s="15">
        <v>132927.82174902494</v>
      </c>
      <c r="BO13" s="15">
        <v>135265.27755972408</v>
      </c>
      <c r="BP13" s="15">
        <v>136004.80193095905</v>
      </c>
      <c r="BQ13" s="15">
        <v>134362.1429119979</v>
      </c>
      <c r="BR13" s="15">
        <v>132791.76228149954</v>
      </c>
      <c r="BS13" s="15">
        <v>131151.64145315377</v>
      </c>
      <c r="BT13" s="15">
        <v>128722.14798790377</v>
      </c>
      <c r="BU13" s="15">
        <v>127597.39793842199</v>
      </c>
      <c r="BV13" s="15">
        <v>126491.22099824653</v>
      </c>
      <c r="BW13" s="15">
        <v>126021.49579146571</v>
      </c>
      <c r="BX13" s="15">
        <v>125818.67697752675</v>
      </c>
      <c r="BY13" s="15">
        <v>122577.7396446744</v>
      </c>
      <c r="BZ13" s="15">
        <v>121458.05026443739</v>
      </c>
      <c r="CA13" s="15">
        <v>120298.63910608522</v>
      </c>
      <c r="CB13" s="15">
        <v>118687.05640233189</v>
      </c>
      <c r="CC13" s="15">
        <v>117318.33707091998</v>
      </c>
      <c r="CD13" s="15">
        <v>115435.840759987</v>
      </c>
      <c r="CE13" s="15">
        <v>114763.47454505901</v>
      </c>
      <c r="CF13" s="15">
        <v>113446.11817339492</v>
      </c>
      <c r="CG13" s="15">
        <v>112537.07794296887</v>
      </c>
      <c r="CH13" s="15">
        <v>111478.92873031396</v>
      </c>
      <c r="CI13" s="15">
        <v>110036.30756842413</v>
      </c>
      <c r="CJ13" s="15">
        <v>108177.63879053922</v>
      </c>
      <c r="CK13" s="15">
        <v>106844.709539033</v>
      </c>
      <c r="CL13" s="15">
        <v>106079.29138294066</v>
      </c>
      <c r="CM13" s="15">
        <v>106448.98034188998</v>
      </c>
      <c r="CN13" s="15">
        <v>107059.51309605682</v>
      </c>
      <c r="CO13" s="15">
        <v>107277.60865666045</v>
      </c>
      <c r="CP13" s="15">
        <v>107690.31231928137</v>
      </c>
      <c r="CQ13" s="15">
        <v>108221.36222927971</v>
      </c>
      <c r="CR13" s="15">
        <v>108699.38512525296</v>
      </c>
      <c r="CS13" s="15">
        <v>109479.59545033443</v>
      </c>
      <c r="CT13" s="15">
        <v>110402.18231433058</v>
      </c>
      <c r="CU13" s="15">
        <v>111211.15391923269</v>
      </c>
      <c r="CV13" s="15">
        <v>112110.83287249916</v>
      </c>
      <c r="CW13" s="15">
        <v>114020.97318427681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14">
        <v>2004</v>
      </c>
      <c r="B14" s="14" t="s">
        <v>188</v>
      </c>
      <c r="C14" s="8" t="str">
        <f t="shared" si="0"/>
        <v>Private Consumption, Health</v>
      </c>
      <c r="D14" s="15" t="s">
        <v>98</v>
      </c>
      <c r="E14" s="15" t="s">
        <v>99</v>
      </c>
      <c r="F14" s="15" t="s">
        <v>157</v>
      </c>
      <c r="G14" s="15"/>
      <c r="H14" s="5" t="str">
        <f t="shared" si="1"/>
        <v>-</v>
      </c>
      <c r="I14" s="5" t="str">
        <f aca="true" t="shared" si="3" ref="I14:I77">VLOOKUP(G14,AgeList,3,FALSE)</f>
        <v>-</v>
      </c>
      <c r="J14" s="16"/>
      <c r="K14" s="15">
        <v>148.33025502345987</v>
      </c>
      <c r="L14" s="15">
        <v>144.58009483395327</v>
      </c>
      <c r="M14" s="15">
        <v>192.2316242912735</v>
      </c>
      <c r="N14" s="15">
        <v>255.0247796255744</v>
      </c>
      <c r="O14" s="15">
        <v>318.73192541215457</v>
      </c>
      <c r="P14" s="15">
        <v>346.1389731172229</v>
      </c>
      <c r="Q14" s="15">
        <v>364.00233042876846</v>
      </c>
      <c r="R14" s="15">
        <v>395.36168874199655</v>
      </c>
      <c r="S14" s="15">
        <v>414.516466502923</v>
      </c>
      <c r="T14" s="15">
        <v>452.19157163105825</v>
      </c>
      <c r="U14" s="15">
        <v>479.83409214253544</v>
      </c>
      <c r="V14" s="15">
        <v>515.9390468225104</v>
      </c>
      <c r="W14" s="15">
        <v>560.5074251011456</v>
      </c>
      <c r="X14" s="15">
        <v>576.2075235504128</v>
      </c>
      <c r="Y14" s="15">
        <v>673.9445112312779</v>
      </c>
      <c r="Z14" s="15">
        <v>710.945554042345</v>
      </c>
      <c r="AA14" s="15">
        <v>747.7881723045749</v>
      </c>
      <c r="AB14" s="15">
        <v>695.0620754168069</v>
      </c>
      <c r="AC14" s="15">
        <v>817.7952166650373</v>
      </c>
      <c r="AD14" s="15">
        <v>941.5484546247352</v>
      </c>
      <c r="AE14" s="15">
        <v>1109.4317243703438</v>
      </c>
      <c r="AF14" s="15">
        <v>1193.94630295483</v>
      </c>
      <c r="AG14" s="15">
        <v>1283.6088114553265</v>
      </c>
      <c r="AH14" s="15">
        <v>1386.4784189223178</v>
      </c>
      <c r="AI14" s="15">
        <v>1538.6435779607873</v>
      </c>
      <c r="AJ14" s="15">
        <v>1734.2433324621309</v>
      </c>
      <c r="AK14" s="15">
        <v>1874.6387857562427</v>
      </c>
      <c r="AL14" s="15">
        <v>1954.0698920388177</v>
      </c>
      <c r="AM14" s="15">
        <v>2008.9519051755522</v>
      </c>
      <c r="AN14" s="15">
        <v>2073.641254234216</v>
      </c>
      <c r="AO14" s="15">
        <v>2179.0507462869464</v>
      </c>
      <c r="AP14" s="15">
        <v>2379.111905038869</v>
      </c>
      <c r="AQ14" s="15">
        <v>2577.294477294409</v>
      </c>
      <c r="AR14" s="15">
        <v>2653.033909703754</v>
      </c>
      <c r="AS14" s="15">
        <v>2614.7665120074244</v>
      </c>
      <c r="AT14" s="15">
        <v>2527.7302751822995</v>
      </c>
      <c r="AU14" s="15">
        <v>2399.4811475698657</v>
      </c>
      <c r="AV14" s="15">
        <v>2340.8519714648182</v>
      </c>
      <c r="AW14" s="15">
        <v>2387.0054168638894</v>
      </c>
      <c r="AX14" s="15">
        <v>2489.6581018934844</v>
      </c>
      <c r="AY14" s="15">
        <v>2522.115056494774</v>
      </c>
      <c r="AZ14" s="15">
        <v>2498.885087842866</v>
      </c>
      <c r="BA14" s="15">
        <v>2486.779496595952</v>
      </c>
      <c r="BB14" s="15">
        <v>2537.1796225419002</v>
      </c>
      <c r="BC14" s="15">
        <v>2684.3351983028797</v>
      </c>
      <c r="BD14" s="15">
        <v>2864.021328382504</v>
      </c>
      <c r="BE14" s="15">
        <v>3089.1071432338435</v>
      </c>
      <c r="BF14" s="15">
        <v>3204.890029412036</v>
      </c>
      <c r="BG14" s="15">
        <v>3246.930222682644</v>
      </c>
      <c r="BH14" s="15">
        <v>3326.319263717957</v>
      </c>
      <c r="BI14" s="15">
        <v>3366.3442018346395</v>
      </c>
      <c r="BJ14" s="15">
        <v>3376.683168419357</v>
      </c>
      <c r="BK14" s="15">
        <v>3534.56960611541</v>
      </c>
      <c r="BL14" s="15">
        <v>3837.085390280175</v>
      </c>
      <c r="BM14" s="15">
        <v>4096.872198913793</v>
      </c>
      <c r="BN14" s="15">
        <v>4323.351143006312</v>
      </c>
      <c r="BO14" s="15">
        <v>4487.183940256579</v>
      </c>
      <c r="BP14" s="15">
        <v>4553.29245619228</v>
      </c>
      <c r="BQ14" s="15">
        <v>4458.1452643520215</v>
      </c>
      <c r="BR14" s="15">
        <v>4364.423025530102</v>
      </c>
      <c r="BS14" s="15">
        <v>4307.183564842867</v>
      </c>
      <c r="BT14" s="15">
        <v>4265.636640118218</v>
      </c>
      <c r="BU14" s="15">
        <v>4288.013615819447</v>
      </c>
      <c r="BV14" s="15">
        <v>4370.799700412915</v>
      </c>
      <c r="BW14" s="15">
        <v>4491.640252702813</v>
      </c>
      <c r="BX14" s="15">
        <v>4627.301080154086</v>
      </c>
      <c r="BY14" s="15">
        <v>4593.624059797947</v>
      </c>
      <c r="BZ14" s="15">
        <v>4666.225841363686</v>
      </c>
      <c r="CA14" s="15">
        <v>4728.962830624373</v>
      </c>
      <c r="CB14" s="15">
        <v>4772.999126921199</v>
      </c>
      <c r="CC14" s="15">
        <v>4849.382730441647</v>
      </c>
      <c r="CD14" s="15">
        <v>4931.814471741805</v>
      </c>
      <c r="CE14" s="15">
        <v>5088.701469250837</v>
      </c>
      <c r="CF14" s="15">
        <v>5224.321330821695</v>
      </c>
      <c r="CG14" s="15">
        <v>5380.448318670765</v>
      </c>
      <c r="CH14" s="15">
        <v>5521.660659393833</v>
      </c>
      <c r="CI14" s="15">
        <v>5625.275753306119</v>
      </c>
      <c r="CJ14" s="15">
        <v>5657.834775439968</v>
      </c>
      <c r="CK14" s="15">
        <v>5523.424911738096</v>
      </c>
      <c r="CL14" s="15">
        <v>5432.04062117049</v>
      </c>
      <c r="CM14" s="15">
        <v>5362.006439807323</v>
      </c>
      <c r="CN14" s="15">
        <v>5307.6070487165525</v>
      </c>
      <c r="CO14" s="15">
        <v>5239.294128667778</v>
      </c>
      <c r="CP14" s="15">
        <v>5171.606285463812</v>
      </c>
      <c r="CQ14" s="15">
        <v>5109.993254150957</v>
      </c>
      <c r="CR14" s="15">
        <v>5042.484086990384</v>
      </c>
      <c r="CS14" s="15">
        <v>4962.991531887187</v>
      </c>
      <c r="CT14" s="15">
        <v>4887.470352727737</v>
      </c>
      <c r="CU14" s="15">
        <v>4816.36880187867</v>
      </c>
      <c r="CV14" s="15">
        <v>4747.680187675183</v>
      </c>
      <c r="CW14" s="15">
        <v>4699.061151744686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14">
        <v>2004</v>
      </c>
      <c r="B15" s="14" t="s">
        <v>187</v>
      </c>
      <c r="C15" s="8" t="str">
        <f t="shared" si="0"/>
        <v>Private Consumption, Education</v>
      </c>
      <c r="D15" s="15" t="s">
        <v>98</v>
      </c>
      <c r="E15" s="15" t="s">
        <v>99</v>
      </c>
      <c r="F15" s="15" t="s">
        <v>157</v>
      </c>
      <c r="G15" s="15"/>
      <c r="H15" s="5" t="str">
        <f t="shared" si="1"/>
        <v>-</v>
      </c>
      <c r="I15" s="5" t="str">
        <f t="shared" si="3"/>
        <v>-</v>
      </c>
      <c r="J15" s="16"/>
      <c r="K15" s="15">
        <v>0</v>
      </c>
      <c r="L15" s="15">
        <v>0</v>
      </c>
      <c r="M15" s="15">
        <v>0</v>
      </c>
      <c r="N15" s="15">
        <v>3854.4410674301394</v>
      </c>
      <c r="O15" s="15">
        <v>2619.9490573346957</v>
      </c>
      <c r="P15" s="15">
        <v>3116.0879067313617</v>
      </c>
      <c r="Q15" s="15">
        <v>2974.7458136203527</v>
      </c>
      <c r="R15" s="15">
        <v>855.8993450744024</v>
      </c>
      <c r="S15" s="15">
        <v>3249.3966170440613</v>
      </c>
      <c r="T15" s="15">
        <v>5094.123742522116</v>
      </c>
      <c r="U15" s="15">
        <v>0</v>
      </c>
      <c r="V15" s="15">
        <v>2027.4745345572385</v>
      </c>
      <c r="W15" s="15">
        <v>3481.029919559418</v>
      </c>
      <c r="X15" s="15">
        <v>0</v>
      </c>
      <c r="Y15" s="15">
        <v>1579.52024372039</v>
      </c>
      <c r="Z15" s="15">
        <v>7972.262398293411</v>
      </c>
      <c r="AA15" s="15">
        <v>3636.3869065250037</v>
      </c>
      <c r="AB15" s="15">
        <v>6567.712910731494</v>
      </c>
      <c r="AC15" s="15">
        <v>4366.903412301027</v>
      </c>
      <c r="AD15" s="15">
        <v>5141.0305535302</v>
      </c>
      <c r="AE15" s="15">
        <v>5634.786044714511</v>
      </c>
      <c r="AF15" s="15">
        <v>5121.416784337314</v>
      </c>
      <c r="AG15" s="15">
        <v>8063.434948580247</v>
      </c>
      <c r="AH15" s="15">
        <v>4139.737799839536</v>
      </c>
      <c r="AI15" s="15">
        <v>5072.28301377794</v>
      </c>
      <c r="AJ15" s="15">
        <v>2675.494189358424</v>
      </c>
      <c r="AK15" s="15">
        <v>2243.7896210424633</v>
      </c>
      <c r="AL15" s="15">
        <v>2444.8710844840452</v>
      </c>
      <c r="AM15" s="15">
        <v>2688.3542905834897</v>
      </c>
      <c r="AN15" s="15">
        <v>818.6429216377569</v>
      </c>
      <c r="AO15" s="15">
        <v>1221.7804384164226</v>
      </c>
      <c r="AP15" s="15">
        <v>1877.6682246004518</v>
      </c>
      <c r="AQ15" s="15">
        <v>601.6663376709766</v>
      </c>
      <c r="AR15" s="15">
        <v>911.9518382891885</v>
      </c>
      <c r="AS15" s="15">
        <v>1364.7317655494762</v>
      </c>
      <c r="AT15" s="15">
        <v>113.55024776734082</v>
      </c>
      <c r="AU15" s="15">
        <v>950.6421128468205</v>
      </c>
      <c r="AV15" s="15">
        <v>434.099533472974</v>
      </c>
      <c r="AW15" s="15">
        <v>354.9313181525367</v>
      </c>
      <c r="AX15" s="15">
        <v>797.5295942134477</v>
      </c>
      <c r="AY15" s="15">
        <v>1523.2954168866174</v>
      </c>
      <c r="AZ15" s="15">
        <v>865.6618675349082</v>
      </c>
      <c r="BA15" s="15">
        <v>589.9310280743998</v>
      </c>
      <c r="BB15" s="15">
        <v>166.75018678657153</v>
      </c>
      <c r="BC15" s="15">
        <v>1090.2029334086124</v>
      </c>
      <c r="BD15" s="15">
        <v>826.3772780652229</v>
      </c>
      <c r="BE15" s="15">
        <v>265.18091367809154</v>
      </c>
      <c r="BF15" s="15">
        <v>21.19556951268519</v>
      </c>
      <c r="BG15" s="15">
        <v>1668.8838811914932</v>
      </c>
      <c r="BH15" s="15">
        <v>779.4005302973783</v>
      </c>
      <c r="BI15" s="15">
        <v>325.54981321044164</v>
      </c>
      <c r="BJ15" s="15">
        <v>0</v>
      </c>
      <c r="BK15" s="15">
        <v>50.6366534918923</v>
      </c>
      <c r="BL15" s="15">
        <v>240.18358780668936</v>
      </c>
      <c r="BM15" s="15">
        <v>0</v>
      </c>
      <c r="BN15" s="15">
        <v>0</v>
      </c>
      <c r="BO15" s="15">
        <v>0</v>
      </c>
      <c r="BP15" s="15">
        <v>0</v>
      </c>
      <c r="BQ15" s="15">
        <v>8.164281592147526</v>
      </c>
      <c r="BR15" s="15">
        <v>44.46584103737286</v>
      </c>
      <c r="BS15" s="15">
        <v>12.169596218259342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14">
        <v>2004</v>
      </c>
      <c r="B16" s="14" t="s">
        <v>407</v>
      </c>
      <c r="C16" s="8" t="str">
        <f t="shared" si="0"/>
        <v>Private Consumption, Other, Capital</v>
      </c>
      <c r="D16" s="15" t="s">
        <v>98</v>
      </c>
      <c r="E16" s="15" t="s">
        <v>99</v>
      </c>
      <c r="F16" s="15" t="s">
        <v>157</v>
      </c>
      <c r="G16" s="15"/>
      <c r="H16" s="5" t="str">
        <f t="shared" si="1"/>
        <v>-</v>
      </c>
      <c r="I16" s="5" t="str">
        <f t="shared" si="3"/>
        <v>-</v>
      </c>
      <c r="J16" s="16"/>
      <c r="K16" s="15">
        <v>34488.094824741274</v>
      </c>
      <c r="L16" s="15">
        <v>35581.24473551983</v>
      </c>
      <c r="M16" s="15">
        <v>36343.124702067005</v>
      </c>
      <c r="N16" s="15">
        <v>39532.21956646091</v>
      </c>
      <c r="O16" s="15">
        <v>44843.75277364337</v>
      </c>
      <c r="P16" s="15">
        <v>46707.84891163312</v>
      </c>
      <c r="Q16" s="15">
        <v>47383.6316954393</v>
      </c>
      <c r="R16" s="15">
        <v>44978.66516570898</v>
      </c>
      <c r="S16" s="15">
        <v>44632.80739404517</v>
      </c>
      <c r="T16" s="15">
        <v>46135.39921050327</v>
      </c>
      <c r="U16" s="15">
        <v>47698.93342054615</v>
      </c>
      <c r="V16" s="15">
        <v>49395.69822433619</v>
      </c>
      <c r="W16" s="15">
        <v>52591.508884274335</v>
      </c>
      <c r="X16" s="15">
        <v>56074.81207558822</v>
      </c>
      <c r="Y16" s="15">
        <v>62428.58406839854</v>
      </c>
      <c r="Z16" s="15">
        <v>67574.15493534383</v>
      </c>
      <c r="AA16" s="15">
        <v>70831.9198539695</v>
      </c>
      <c r="AB16" s="15">
        <v>70760.67264644102</v>
      </c>
      <c r="AC16" s="15">
        <v>76361.48023005498</v>
      </c>
      <c r="AD16" s="15">
        <v>82233.62343017511</v>
      </c>
      <c r="AE16" s="15">
        <v>90045.71212573009</v>
      </c>
      <c r="AF16" s="15">
        <v>95327.76320576377</v>
      </c>
      <c r="AG16" s="15">
        <v>99964.95987438077</v>
      </c>
      <c r="AH16" s="15">
        <v>104008.80340584052</v>
      </c>
      <c r="AI16" s="15">
        <v>106293.67079270021</v>
      </c>
      <c r="AJ16" s="15">
        <v>108416.9183742881</v>
      </c>
      <c r="AK16" s="15">
        <v>111117.95992575873</v>
      </c>
      <c r="AL16" s="15">
        <v>112149.19610311044</v>
      </c>
      <c r="AM16" s="15">
        <v>111183.19419773303</v>
      </c>
      <c r="AN16" s="15">
        <v>109332.63223039787</v>
      </c>
      <c r="AO16" s="15">
        <v>107832.59730460617</v>
      </c>
      <c r="AP16" s="15">
        <v>108070.02467564802</v>
      </c>
      <c r="AQ16" s="15">
        <v>109717.17896187249</v>
      </c>
      <c r="AR16" s="15">
        <v>111602.24438943823</v>
      </c>
      <c r="AS16" s="15">
        <v>112186.44135050933</v>
      </c>
      <c r="AT16" s="15">
        <v>110666.62883108863</v>
      </c>
      <c r="AU16" s="15">
        <v>107830.31016020621</v>
      </c>
      <c r="AV16" s="15">
        <v>105763.41295360168</v>
      </c>
      <c r="AW16" s="15">
        <v>105585.78313753025</v>
      </c>
      <c r="AX16" s="15">
        <v>105657.96495888331</v>
      </c>
      <c r="AY16" s="15">
        <v>106783.42363374347</v>
      </c>
      <c r="AZ16" s="15">
        <v>105578.61269921769</v>
      </c>
      <c r="BA16" s="15">
        <v>103189.40036457889</v>
      </c>
      <c r="BB16" s="15">
        <v>101708.49969390278</v>
      </c>
      <c r="BC16" s="15">
        <v>102361.4515589702</v>
      </c>
      <c r="BD16" s="15">
        <v>104289.32432596393</v>
      </c>
      <c r="BE16" s="15">
        <v>106766.82853949272</v>
      </c>
      <c r="BF16" s="15">
        <v>108572.3821391789</v>
      </c>
      <c r="BG16" s="15">
        <v>109750.4729963545</v>
      </c>
      <c r="BH16" s="15">
        <v>111231.90176183394</v>
      </c>
      <c r="BI16" s="15">
        <v>114142.17016856684</v>
      </c>
      <c r="BJ16" s="15">
        <v>117977.74425404803</v>
      </c>
      <c r="BK16" s="15">
        <v>120682.9548417117</v>
      </c>
      <c r="BL16" s="15">
        <v>123836.97129373901</v>
      </c>
      <c r="BM16" s="15">
        <v>126278.93865288969</v>
      </c>
      <c r="BN16" s="15">
        <v>128604.47060601863</v>
      </c>
      <c r="BO16" s="15">
        <v>130778.0936194675</v>
      </c>
      <c r="BP16" s="15">
        <v>131451.50947476676</v>
      </c>
      <c r="BQ16" s="15">
        <v>129895.83336605372</v>
      </c>
      <c r="BR16" s="15">
        <v>128382.87341493208</v>
      </c>
      <c r="BS16" s="15">
        <v>126832.28829209265</v>
      </c>
      <c r="BT16" s="15">
        <v>124456.51134778555</v>
      </c>
      <c r="BU16" s="15">
        <v>123309.38432260253</v>
      </c>
      <c r="BV16" s="15">
        <v>122120.42129783361</v>
      </c>
      <c r="BW16" s="15">
        <v>121529.8555387629</v>
      </c>
      <c r="BX16" s="15">
        <v>121191.37589737267</v>
      </c>
      <c r="BY16" s="15">
        <v>117984.11558487645</v>
      </c>
      <c r="BZ16" s="15">
        <v>116791.8244230737</v>
      </c>
      <c r="CA16" s="15">
        <v>115569.67627546085</v>
      </c>
      <c r="CB16" s="15">
        <v>113914.05727541068</v>
      </c>
      <c r="CC16" s="15">
        <v>112468.95434047833</v>
      </c>
      <c r="CD16" s="15">
        <v>110504.0262882452</v>
      </c>
      <c r="CE16" s="15">
        <v>109674.77307580817</v>
      </c>
      <c r="CF16" s="15">
        <v>108221.79684257323</v>
      </c>
      <c r="CG16" s="15">
        <v>107156.6296242981</v>
      </c>
      <c r="CH16" s="15">
        <v>105957.26807092012</v>
      </c>
      <c r="CI16" s="15">
        <v>104411.03181511801</v>
      </c>
      <c r="CJ16" s="15">
        <v>102519.80401509925</v>
      </c>
      <c r="CK16" s="15">
        <v>101321.28462729491</v>
      </c>
      <c r="CL16" s="15">
        <v>100647.25076177018</v>
      </c>
      <c r="CM16" s="15">
        <v>101086.97390208265</v>
      </c>
      <c r="CN16" s="15">
        <v>101751.90604734026</v>
      </c>
      <c r="CO16" s="15">
        <v>102038.31452799267</v>
      </c>
      <c r="CP16" s="15">
        <v>102518.70603381755</v>
      </c>
      <c r="CQ16" s="15">
        <v>103111.36897512875</v>
      </c>
      <c r="CR16" s="15">
        <v>103656.90103826257</v>
      </c>
      <c r="CS16" s="15">
        <v>104516.60391844723</v>
      </c>
      <c r="CT16" s="15">
        <v>105514.71196160285</v>
      </c>
      <c r="CU16" s="15">
        <v>106394.78511735403</v>
      </c>
      <c r="CV16" s="15">
        <v>107363.15268482397</v>
      </c>
      <c r="CW16" s="15">
        <v>109321.91203253213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14">
        <v>2004</v>
      </c>
      <c r="B17" s="14" t="s">
        <v>152</v>
      </c>
      <c r="C17" s="8" t="str">
        <f t="shared" si="0"/>
        <v>Labor Income </v>
      </c>
      <c r="D17" s="15" t="s">
        <v>98</v>
      </c>
      <c r="E17" s="15" t="s">
        <v>99</v>
      </c>
      <c r="F17" s="15" t="s">
        <v>157</v>
      </c>
      <c r="G17" s="15"/>
      <c r="H17" s="5" t="str">
        <f t="shared" si="1"/>
        <v>-</v>
      </c>
      <c r="I17" s="5" t="str">
        <f t="shared" si="3"/>
        <v>-</v>
      </c>
      <c r="J17" s="16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79.65508341286092</v>
      </c>
      <c r="X17" s="15">
        <v>677.3232958426967</v>
      </c>
      <c r="Y17" s="15">
        <v>1818.077249481808</v>
      </c>
      <c r="Z17" s="15">
        <v>3832.753974861877</v>
      </c>
      <c r="AA17" s="15">
        <v>8721.091626114578</v>
      </c>
      <c r="AB17" s="15">
        <v>17148.275688860936</v>
      </c>
      <c r="AC17" s="15">
        <v>28786.429772343912</v>
      </c>
      <c r="AD17" s="15">
        <v>42602.242799810374</v>
      </c>
      <c r="AE17" s="15">
        <v>57974.76702882109</v>
      </c>
      <c r="AF17" s="15">
        <v>74781.86811770785</v>
      </c>
      <c r="AG17" s="15">
        <v>91685.89691281087</v>
      </c>
      <c r="AH17" s="15">
        <v>106815.6437850227</v>
      </c>
      <c r="AI17" s="15">
        <v>121166.11461269972</v>
      </c>
      <c r="AJ17" s="15">
        <v>134981.15095234753</v>
      </c>
      <c r="AK17" s="15">
        <v>145919.66700690475</v>
      </c>
      <c r="AL17" s="15">
        <v>153720.68904372683</v>
      </c>
      <c r="AM17" s="15">
        <v>159594.83033846752</v>
      </c>
      <c r="AN17" s="15">
        <v>164160.3870490569</v>
      </c>
      <c r="AO17" s="15">
        <v>167913.70267747316</v>
      </c>
      <c r="AP17" s="15">
        <v>170729.8824807205</v>
      </c>
      <c r="AQ17" s="15">
        <v>172877.34627549487</v>
      </c>
      <c r="AR17" s="15">
        <v>175859.38273223967</v>
      </c>
      <c r="AS17" s="15">
        <v>178806.5011620677</v>
      </c>
      <c r="AT17" s="15">
        <v>180996.8044955019</v>
      </c>
      <c r="AU17" s="15">
        <v>181984.11788682823</v>
      </c>
      <c r="AV17" s="15">
        <v>183069.90877346616</v>
      </c>
      <c r="AW17" s="15">
        <v>184781.76829497056</v>
      </c>
      <c r="AX17" s="15">
        <v>184919.14524714538</v>
      </c>
      <c r="AY17" s="15">
        <v>183368.26828184843</v>
      </c>
      <c r="AZ17" s="15">
        <v>181360.77653736997</v>
      </c>
      <c r="BA17" s="15">
        <v>180248.35044158567</v>
      </c>
      <c r="BB17" s="15">
        <v>180422.29703843745</v>
      </c>
      <c r="BC17" s="15">
        <v>179827.07681813833</v>
      </c>
      <c r="BD17" s="15">
        <v>178338.3597999279</v>
      </c>
      <c r="BE17" s="15">
        <v>177127.87506996558</v>
      </c>
      <c r="BF17" s="15">
        <v>175778.60815116903</v>
      </c>
      <c r="BG17" s="15">
        <v>174536.3308132994</v>
      </c>
      <c r="BH17" s="15">
        <v>173075.6958284162</v>
      </c>
      <c r="BI17" s="15">
        <v>170308.26879369194</v>
      </c>
      <c r="BJ17" s="15">
        <v>165487.40260964437</v>
      </c>
      <c r="BK17" s="15">
        <v>159122.60741746682</v>
      </c>
      <c r="BL17" s="15">
        <v>152697.7661245549</v>
      </c>
      <c r="BM17" s="15">
        <v>146229.79240243186</v>
      </c>
      <c r="BN17" s="15">
        <v>138266.53034922873</v>
      </c>
      <c r="BO17" s="15">
        <v>128791.80362633549</v>
      </c>
      <c r="BP17" s="15">
        <v>119981.98510368943</v>
      </c>
      <c r="BQ17" s="15">
        <v>112471.63768434044</v>
      </c>
      <c r="BR17" s="15">
        <v>105005.57902655334</v>
      </c>
      <c r="BS17" s="15">
        <v>97463.36014987921</v>
      </c>
      <c r="BT17" s="15">
        <v>91809.04057416852</v>
      </c>
      <c r="BU17" s="15">
        <v>86053.19494788194</v>
      </c>
      <c r="BV17" s="15">
        <v>76419.88660316382</v>
      </c>
      <c r="BW17" s="15">
        <v>68555.49319519766</v>
      </c>
      <c r="BX17" s="15">
        <v>62055.024425187316</v>
      </c>
      <c r="BY17" s="15">
        <v>54967.06635378854</v>
      </c>
      <c r="BZ17" s="15">
        <v>47140.235629925985</v>
      </c>
      <c r="CA17" s="15">
        <v>40787.03787688621</v>
      </c>
      <c r="CB17" s="15">
        <v>34932.019348186834</v>
      </c>
      <c r="CC17" s="15">
        <v>29586.005095596665</v>
      </c>
      <c r="CD17" s="15">
        <v>24415.751247852713</v>
      </c>
      <c r="CE17" s="15">
        <v>19650.431148974818</v>
      </c>
      <c r="CF17" s="15">
        <v>15576.089892697193</v>
      </c>
      <c r="CG17" s="15">
        <v>12988.494837149694</v>
      </c>
      <c r="CH17" s="15">
        <v>11016.877388591809</v>
      </c>
      <c r="CI17" s="15">
        <v>9805.180820859612</v>
      </c>
      <c r="CJ17" s="15">
        <v>8545.443323412252</v>
      </c>
      <c r="CK17" s="15">
        <v>7504.689418374317</v>
      </c>
      <c r="CL17" s="15">
        <v>6487.469325064605</v>
      </c>
      <c r="CM17" s="15">
        <v>5556.126262495434</v>
      </c>
      <c r="CN17" s="15">
        <v>4615.357892599527</v>
      </c>
      <c r="CO17" s="15">
        <v>3673.469418074411</v>
      </c>
      <c r="CP17" s="15">
        <v>2736.200990915799</v>
      </c>
      <c r="CQ17" s="15">
        <v>1971.5764502446814</v>
      </c>
      <c r="CR17" s="15">
        <v>1242.5135007875012</v>
      </c>
      <c r="CS17" s="15">
        <v>797.7970905487159</v>
      </c>
      <c r="CT17" s="15">
        <v>362.75986326622615</v>
      </c>
      <c r="CU17" s="15">
        <v>76.93641402493665</v>
      </c>
      <c r="CV17" s="15">
        <v>0</v>
      </c>
      <c r="CW17" s="15">
        <v>0</v>
      </c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14">
        <v>2004</v>
      </c>
      <c r="B18" s="14" t="s">
        <v>153</v>
      </c>
      <c r="C18" s="8" t="str">
        <f t="shared" si="0"/>
        <v>Earnings </v>
      </c>
      <c r="D18" s="15" t="s">
        <v>98</v>
      </c>
      <c r="E18" s="15" t="s">
        <v>99</v>
      </c>
      <c r="F18" s="15" t="s">
        <v>157</v>
      </c>
      <c r="G18" s="15"/>
      <c r="H18" s="5" t="str">
        <f t="shared" si="1"/>
        <v>-</v>
      </c>
      <c r="I18" s="5" t="str">
        <f t="shared" si="3"/>
        <v>-</v>
      </c>
      <c r="J18" s="16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26.77324452590091</v>
      </c>
      <c r="X18" s="15">
        <v>524.8109984247288</v>
      </c>
      <c r="Y18" s="15">
        <v>1578.8131712093527</v>
      </c>
      <c r="Z18" s="15">
        <v>3470.349582557288</v>
      </c>
      <c r="AA18" s="15">
        <v>8036.8522456577875</v>
      </c>
      <c r="AB18" s="15">
        <v>16125.325986365906</v>
      </c>
      <c r="AC18" s="15">
        <v>27320.059890096476</v>
      </c>
      <c r="AD18" s="15">
        <v>40500.609811956914</v>
      </c>
      <c r="AE18" s="15">
        <v>55202.757777015955</v>
      </c>
      <c r="AF18" s="15">
        <v>71354.74759821207</v>
      </c>
      <c r="AG18" s="15">
        <v>87507.75035651402</v>
      </c>
      <c r="AH18" s="15">
        <v>101731.40348378959</v>
      </c>
      <c r="AI18" s="15">
        <v>114851.72388781905</v>
      </c>
      <c r="AJ18" s="15">
        <v>127158.2977988998</v>
      </c>
      <c r="AK18" s="15">
        <v>136121.1427346174</v>
      </c>
      <c r="AL18" s="15">
        <v>141940.82301710072</v>
      </c>
      <c r="AM18" s="15">
        <v>146311.34136013442</v>
      </c>
      <c r="AN18" s="15">
        <v>149861.01987530832</v>
      </c>
      <c r="AO18" s="15">
        <v>153138.89822569554</v>
      </c>
      <c r="AP18" s="15">
        <v>155360.10278861935</v>
      </c>
      <c r="AQ18" s="15">
        <v>157023.49815078644</v>
      </c>
      <c r="AR18" s="15">
        <v>159641.78793505495</v>
      </c>
      <c r="AS18" s="15">
        <v>162677.0886623668</v>
      </c>
      <c r="AT18" s="15">
        <v>165167.05457875974</v>
      </c>
      <c r="AU18" s="15">
        <v>166176.60597702485</v>
      </c>
      <c r="AV18" s="15">
        <v>167010.2948426932</v>
      </c>
      <c r="AW18" s="15">
        <v>168354.10161003866</v>
      </c>
      <c r="AX18" s="15">
        <v>168226.20789353678</v>
      </c>
      <c r="AY18" s="15">
        <v>166290.23531894022</v>
      </c>
      <c r="AZ18" s="15">
        <v>163672.80583741912</v>
      </c>
      <c r="BA18" s="15">
        <v>161982.90760029072</v>
      </c>
      <c r="BB18" s="15">
        <v>161565.43875417212</v>
      </c>
      <c r="BC18" s="15">
        <v>160096.37468197016</v>
      </c>
      <c r="BD18" s="15">
        <v>157625.59906718537</v>
      </c>
      <c r="BE18" s="15">
        <v>155768.8020970544</v>
      </c>
      <c r="BF18" s="15">
        <v>154068.70510961366</v>
      </c>
      <c r="BG18" s="15">
        <v>152202.19504394714</v>
      </c>
      <c r="BH18" s="15">
        <v>149787.1725975365</v>
      </c>
      <c r="BI18" s="15">
        <v>146475.6869365962</v>
      </c>
      <c r="BJ18" s="15">
        <v>141789.0628372829</v>
      </c>
      <c r="BK18" s="15">
        <v>135958.7966682509</v>
      </c>
      <c r="BL18" s="15">
        <v>129786.70169079097</v>
      </c>
      <c r="BM18" s="15">
        <v>123759.58576488</v>
      </c>
      <c r="BN18" s="15">
        <v>116553.27922717524</v>
      </c>
      <c r="BO18" s="15">
        <v>107546.01769315856</v>
      </c>
      <c r="BP18" s="15">
        <v>99609.99542715338</v>
      </c>
      <c r="BQ18" s="15">
        <v>93059.85428318358</v>
      </c>
      <c r="BR18" s="15">
        <v>86944.85981920711</v>
      </c>
      <c r="BS18" s="15">
        <v>80462.62986405182</v>
      </c>
      <c r="BT18" s="15">
        <v>75453.41998615161</v>
      </c>
      <c r="BU18" s="15">
        <v>70424.53970220682</v>
      </c>
      <c r="BV18" s="15">
        <v>61553.5834254258</v>
      </c>
      <c r="BW18" s="15">
        <v>54613.62106798685</v>
      </c>
      <c r="BX18" s="15">
        <v>49022.7202625781</v>
      </c>
      <c r="BY18" s="15">
        <v>43248.02965103046</v>
      </c>
      <c r="BZ18" s="15">
        <v>36969.78580280266</v>
      </c>
      <c r="CA18" s="15">
        <v>31498.247840845394</v>
      </c>
      <c r="CB18" s="15">
        <v>26524.915362683416</v>
      </c>
      <c r="CC18" s="15">
        <v>21899.55175691292</v>
      </c>
      <c r="CD18" s="15">
        <v>17433.566173030275</v>
      </c>
      <c r="CE18" s="15">
        <v>13393.045949303649</v>
      </c>
      <c r="CF18" s="15">
        <v>10029.073356500825</v>
      </c>
      <c r="CG18" s="15">
        <v>8073.240692979691</v>
      </c>
      <c r="CH18" s="15">
        <v>6689.973364952939</v>
      </c>
      <c r="CI18" s="15">
        <v>5947.9740397627265</v>
      </c>
      <c r="CJ18" s="15">
        <v>5184.264280948433</v>
      </c>
      <c r="CK18" s="15">
        <v>4586.368579882375</v>
      </c>
      <c r="CL18" s="15">
        <v>4001.1631768920415</v>
      </c>
      <c r="CM18" s="15">
        <v>3535.002582853657</v>
      </c>
      <c r="CN18" s="15">
        <v>3018.6859223642423</v>
      </c>
      <c r="CO18" s="15">
        <v>2503.1446444155818</v>
      </c>
      <c r="CP18" s="15">
        <v>1991.5538211797434</v>
      </c>
      <c r="CQ18" s="15">
        <v>1622.4996222411569</v>
      </c>
      <c r="CR18" s="15">
        <v>1242.5135007875012</v>
      </c>
      <c r="CS18" s="15">
        <v>797.7970905487159</v>
      </c>
      <c r="CT18" s="15">
        <v>362.75986326622615</v>
      </c>
      <c r="CU18" s="15">
        <v>76.93641402493665</v>
      </c>
      <c r="CV18" s="15">
        <v>0</v>
      </c>
      <c r="CW18" s="15">
        <v>0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14">
        <v>2004</v>
      </c>
      <c r="B19" s="14" t="s">
        <v>196</v>
      </c>
      <c r="C19" s="8" t="str">
        <f t="shared" si="0"/>
        <v>Self-employment Labor Income</v>
      </c>
      <c r="D19" s="15" t="s">
        <v>98</v>
      </c>
      <c r="E19" s="15" t="s">
        <v>99</v>
      </c>
      <c r="F19" s="15" t="s">
        <v>157</v>
      </c>
      <c r="G19" s="15"/>
      <c r="H19" s="5" t="str">
        <f t="shared" si="1"/>
        <v>-</v>
      </c>
      <c r="I19" s="5" t="str">
        <f t="shared" si="3"/>
        <v>-</v>
      </c>
      <c r="J19" s="16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52.881838886960004</v>
      </c>
      <c r="X19" s="15">
        <v>152.5122974179678</v>
      </c>
      <c r="Y19" s="15">
        <v>239.2640782724552</v>
      </c>
      <c r="Z19" s="15">
        <v>362.4043923045888</v>
      </c>
      <c r="AA19" s="15">
        <v>684.23938045679</v>
      </c>
      <c r="AB19" s="15">
        <v>1022.9497024950307</v>
      </c>
      <c r="AC19" s="15">
        <v>1466.3698822474362</v>
      </c>
      <c r="AD19" s="15">
        <v>2101.6329878534566</v>
      </c>
      <c r="AE19" s="15">
        <v>2772.009251805134</v>
      </c>
      <c r="AF19" s="15">
        <v>3427.12051949579</v>
      </c>
      <c r="AG19" s="15">
        <v>4178.1465562968515</v>
      </c>
      <c r="AH19" s="15">
        <v>5084.2403012331015</v>
      </c>
      <c r="AI19" s="15">
        <v>6314.390724880665</v>
      </c>
      <c r="AJ19" s="15">
        <v>7822.853153447715</v>
      </c>
      <c r="AK19" s="15">
        <v>9798.524272287348</v>
      </c>
      <c r="AL19" s="15">
        <v>11779.86602662611</v>
      </c>
      <c r="AM19" s="15">
        <v>13283.488978333095</v>
      </c>
      <c r="AN19" s="15">
        <v>14299.367173748586</v>
      </c>
      <c r="AO19" s="15">
        <v>14774.804451777618</v>
      </c>
      <c r="AP19" s="15">
        <v>15369.779692101149</v>
      </c>
      <c r="AQ19" s="15">
        <v>15853.848124708427</v>
      </c>
      <c r="AR19" s="15">
        <v>16217.594797184707</v>
      </c>
      <c r="AS19" s="15">
        <v>16129.41249970092</v>
      </c>
      <c r="AT19" s="15">
        <v>15829.749916742177</v>
      </c>
      <c r="AU19" s="15">
        <v>15807.511909803383</v>
      </c>
      <c r="AV19" s="15">
        <v>16059.613930772966</v>
      </c>
      <c r="AW19" s="15">
        <v>16427.666684931915</v>
      </c>
      <c r="AX19" s="15">
        <v>16692.93735360861</v>
      </c>
      <c r="AY19" s="15">
        <v>17078.032962908215</v>
      </c>
      <c r="AZ19" s="15">
        <v>17687.970699950845</v>
      </c>
      <c r="BA19" s="15">
        <v>18265.44284129494</v>
      </c>
      <c r="BB19" s="15">
        <v>18856.858284265316</v>
      </c>
      <c r="BC19" s="15">
        <v>19730.702136168176</v>
      </c>
      <c r="BD19" s="15">
        <v>20712.76073274251</v>
      </c>
      <c r="BE19" s="15">
        <v>21359.072972911174</v>
      </c>
      <c r="BF19" s="15">
        <v>21709.903041555375</v>
      </c>
      <c r="BG19" s="15">
        <v>22334.135769352244</v>
      </c>
      <c r="BH19" s="15">
        <v>23288.523230879728</v>
      </c>
      <c r="BI19" s="15">
        <v>23832.58185709574</v>
      </c>
      <c r="BJ19" s="15">
        <v>23698.339772361483</v>
      </c>
      <c r="BK19" s="15">
        <v>23163.810749215932</v>
      </c>
      <c r="BL19" s="15">
        <v>22911.06443376394</v>
      </c>
      <c r="BM19" s="15">
        <v>22470.206637551866</v>
      </c>
      <c r="BN19" s="15">
        <v>21713.251122053498</v>
      </c>
      <c r="BO19" s="15">
        <v>21245.78593317693</v>
      </c>
      <c r="BP19" s="15">
        <v>20371.98967653605</v>
      </c>
      <c r="BQ19" s="15">
        <v>19411.783401156856</v>
      </c>
      <c r="BR19" s="15">
        <v>18060.719207346236</v>
      </c>
      <c r="BS19" s="15">
        <v>17000.730285827394</v>
      </c>
      <c r="BT19" s="15">
        <v>16355.620588016918</v>
      </c>
      <c r="BU19" s="15">
        <v>15628.655245675125</v>
      </c>
      <c r="BV19" s="15">
        <v>14866.303177738011</v>
      </c>
      <c r="BW19" s="15">
        <v>13941.872127210816</v>
      </c>
      <c r="BX19" s="15">
        <v>13032.304162609216</v>
      </c>
      <c r="BY19" s="15">
        <v>11719.03670275808</v>
      </c>
      <c r="BZ19" s="15">
        <v>10170.449827123328</v>
      </c>
      <c r="CA19" s="15">
        <v>9288.790036040815</v>
      </c>
      <c r="CB19" s="15">
        <v>8407.103985503416</v>
      </c>
      <c r="CC19" s="15">
        <v>7686.453338683748</v>
      </c>
      <c r="CD19" s="15">
        <v>6982.185074822438</v>
      </c>
      <c r="CE19" s="15">
        <v>6257.385199671169</v>
      </c>
      <c r="CF19" s="15">
        <v>5547.016536196367</v>
      </c>
      <c r="CG19" s="15">
        <v>4915.254144170002</v>
      </c>
      <c r="CH19" s="15">
        <v>4326.90402363887</v>
      </c>
      <c r="CI19" s="15">
        <v>3857.206781096886</v>
      </c>
      <c r="CJ19" s="15">
        <v>3361.179042463818</v>
      </c>
      <c r="CK19" s="15">
        <v>2918.3208384919412</v>
      </c>
      <c r="CL19" s="15">
        <v>2486.306148172563</v>
      </c>
      <c r="CM19" s="15">
        <v>2021.1236796417777</v>
      </c>
      <c r="CN19" s="15">
        <v>1596.671970235285</v>
      </c>
      <c r="CO19" s="15">
        <v>1170.324773658829</v>
      </c>
      <c r="CP19" s="15">
        <v>744.6471697360557</v>
      </c>
      <c r="CQ19" s="15">
        <v>349.07682800352455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14">
        <v>2004</v>
      </c>
      <c r="B20" s="14"/>
      <c r="C20" s="8" t="str">
        <f t="shared" si="0"/>
        <v> --</v>
      </c>
      <c r="D20" s="15"/>
      <c r="E20" s="15"/>
      <c r="F20" s="15"/>
      <c r="G20" s="15"/>
      <c r="H20" s="5" t="str">
        <f t="shared" si="1"/>
        <v>-</v>
      </c>
      <c r="I20" s="5" t="str">
        <f t="shared" si="3"/>
        <v>-</v>
      </c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14">
        <v>2004</v>
      </c>
      <c r="B21" s="14"/>
      <c r="C21" s="8" t="str">
        <f t="shared" si="0"/>
        <v> --</v>
      </c>
      <c r="D21" s="15"/>
      <c r="E21" s="15"/>
      <c r="F21" s="15"/>
      <c r="G21" s="15"/>
      <c r="H21" s="5" t="str">
        <f t="shared" si="1"/>
        <v>-</v>
      </c>
      <c r="I21" s="5" t="str">
        <f t="shared" si="3"/>
        <v>-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14">
        <v>2004</v>
      </c>
      <c r="B22" s="14"/>
      <c r="C22" s="8" t="str">
        <f t="shared" si="0"/>
        <v> --</v>
      </c>
      <c r="D22" s="15"/>
      <c r="E22" s="15"/>
      <c r="F22" s="15"/>
      <c r="G22" s="15"/>
      <c r="H22" s="5" t="str">
        <f t="shared" si="1"/>
        <v>-</v>
      </c>
      <c r="I22" s="5" t="str">
        <f t="shared" si="3"/>
        <v>-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14"/>
      <c r="B23" s="14"/>
      <c r="C23" s="8" t="str">
        <f t="shared" si="0"/>
        <v> --</v>
      </c>
      <c r="D23" s="15"/>
      <c r="E23" s="15"/>
      <c r="F23" s="15"/>
      <c r="G23" s="15"/>
      <c r="H23" s="5" t="str">
        <f t="shared" si="1"/>
        <v>-</v>
      </c>
      <c r="I23" s="5" t="str">
        <f t="shared" si="3"/>
        <v>-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t="shared" si="0"/>
        <v> --</v>
      </c>
      <c r="D25" s="15"/>
      <c r="E25" s="15"/>
      <c r="F25" s="15"/>
      <c r="G25" s="15"/>
      <c r="H25" s="5" t="str">
        <f t="shared" si="1"/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0"/>
        <v> --</v>
      </c>
      <c r="D26" s="15"/>
      <c r="E26" s="15"/>
      <c r="F26" s="15"/>
      <c r="G26" s="15"/>
      <c r="H26" s="5" t="str">
        <f t="shared" si="1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0"/>
        <v> --</v>
      </c>
      <c r="D27" s="15"/>
      <c r="E27" s="15"/>
      <c r="F27" s="15"/>
      <c r="G27" s="15"/>
      <c r="H27" s="5" t="str">
        <f t="shared" si="1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0"/>
        <v> --</v>
      </c>
      <c r="D28" s="15"/>
      <c r="E28" s="15"/>
      <c r="F28" s="15"/>
      <c r="G28" s="15"/>
      <c r="H28" s="5" t="str">
        <f t="shared" si="1"/>
        <v>-</v>
      </c>
      <c r="I28" s="5" t="str">
        <f t="shared" si="3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0"/>
        <v> --</v>
      </c>
      <c r="D29" s="15"/>
      <c r="E29" s="15"/>
      <c r="F29" s="15"/>
      <c r="G29" s="15"/>
      <c r="H29" s="5" t="str">
        <f t="shared" si="1"/>
        <v>-</v>
      </c>
      <c r="I29" s="5" t="str">
        <f t="shared" si="3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0"/>
        <v> --</v>
      </c>
      <c r="D30" s="15"/>
      <c r="E30" s="15"/>
      <c r="F30" s="15"/>
      <c r="G30" s="15"/>
      <c r="H30" s="5" t="str">
        <f t="shared" si="1"/>
        <v>-</v>
      </c>
      <c r="I30" s="5" t="str">
        <f t="shared" si="3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0"/>
        <v> --</v>
      </c>
      <c r="D31" s="15"/>
      <c r="E31" s="15"/>
      <c r="F31" s="15"/>
      <c r="G31" s="15"/>
      <c r="H31" s="5" t="str">
        <f t="shared" si="1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0"/>
        <v> --</v>
      </c>
      <c r="D32" s="15"/>
      <c r="E32" s="15"/>
      <c r="F32" s="15"/>
      <c r="G32" s="15"/>
      <c r="H32" s="5" t="str">
        <f t="shared" si="1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0"/>
        <v> --</v>
      </c>
      <c r="D33" s="15"/>
      <c r="E33" s="15"/>
      <c r="F33" s="15"/>
      <c r="G33" s="15"/>
      <c r="H33" s="5" t="str">
        <f t="shared" si="1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0"/>
        <v> --</v>
      </c>
      <c r="D34" s="15"/>
      <c r="E34" s="15"/>
      <c r="F34" s="15"/>
      <c r="G34" s="15"/>
      <c r="H34" s="5" t="str">
        <f t="shared" si="1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0"/>
        <v> --</v>
      </c>
      <c r="D35" s="15"/>
      <c r="E35" s="15"/>
      <c r="F35" s="15"/>
      <c r="G35" s="15"/>
      <c r="H35" s="5" t="str">
        <f t="shared" si="1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0"/>
        <v> --</v>
      </c>
      <c r="D36" s="15"/>
      <c r="E36" s="15"/>
      <c r="F36" s="15"/>
      <c r="G36" s="15"/>
      <c r="H36" s="5" t="str">
        <f t="shared" si="1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0"/>
        <v> --</v>
      </c>
      <c r="D37" s="15"/>
      <c r="E37" s="15"/>
      <c r="F37" s="15"/>
      <c r="G37" s="15"/>
      <c r="H37" s="5" t="str">
        <f t="shared" si="1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0"/>
        <v> --</v>
      </c>
      <c r="D38" s="15"/>
      <c r="E38" s="15"/>
      <c r="F38" s="15"/>
      <c r="G38" s="15"/>
      <c r="H38" s="5" t="str">
        <f t="shared" si="1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0"/>
        <v> --</v>
      </c>
      <c r="D39" s="15"/>
      <c r="E39" s="15"/>
      <c r="F39" s="15"/>
      <c r="G39" s="15"/>
      <c r="H39" s="5" t="str">
        <f t="shared" si="1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0"/>
        <v> --</v>
      </c>
      <c r="D40" s="15"/>
      <c r="E40" s="15"/>
      <c r="F40" s="15"/>
      <c r="G40" s="15"/>
      <c r="H40" s="5" t="str">
        <f t="shared" si="1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0"/>
        <v> --</v>
      </c>
      <c r="D41" s="15"/>
      <c r="E41" s="15"/>
      <c r="F41" s="15"/>
      <c r="G41" s="15"/>
      <c r="H41" s="5" t="str">
        <f t="shared" si="1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0"/>
        <v> --</v>
      </c>
      <c r="D42" s="15"/>
      <c r="E42" s="15"/>
      <c r="F42" s="15"/>
      <c r="G42" s="15"/>
      <c r="H42" s="5" t="str">
        <f t="shared" si="1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0"/>
        <v> --</v>
      </c>
      <c r="D43" s="15"/>
      <c r="E43" s="15"/>
      <c r="F43" s="15"/>
      <c r="G43" s="15"/>
      <c r="H43" s="5" t="str">
        <f t="shared" si="1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0"/>
        <v> --</v>
      </c>
      <c r="D44" s="15"/>
      <c r="E44" s="15"/>
      <c r="F44" s="15"/>
      <c r="G44" s="15"/>
      <c r="H44" s="5" t="str">
        <f t="shared" si="1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0"/>
        <v> --</v>
      </c>
      <c r="D45" s="15"/>
      <c r="E45" s="15"/>
      <c r="F45" s="15"/>
      <c r="G45" s="15"/>
      <c r="H45" s="5" t="str">
        <f t="shared" si="1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aca="true" t="shared" si="4" ref="C46:C109">VLOOKUP(B46,VarList,2,FALSE)</f>
        <v> --</v>
      </c>
      <c r="D46" s="15"/>
      <c r="E46" s="15"/>
      <c r="F46" s="15"/>
      <c r="G46" s="15"/>
      <c r="H46" s="5" t="str">
        <f aca="true" t="shared" si="5" ref="H46:H109">VLOOKUP(G46,AgeList,2,FALSE)</f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-</v>
      </c>
      <c r="I57" s="5" t="str">
        <f t="shared" si="3"/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-</v>
      </c>
      <c r="I58" s="5" t="str">
        <f t="shared" si="3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-</v>
      </c>
      <c r="I59" s="5" t="str">
        <f t="shared" si="3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-</v>
      </c>
      <c r="I60" s="5" t="str">
        <f t="shared" si="3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-</v>
      </c>
      <c r="I61" s="5" t="str">
        <f t="shared" si="3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-</v>
      </c>
      <c r="I62" s="5" t="str">
        <f t="shared" si="3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-</v>
      </c>
      <c r="I63" s="5" t="str">
        <f t="shared" si="3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-</v>
      </c>
      <c r="I64" s="5" t="str">
        <f t="shared" si="3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-</v>
      </c>
      <c r="I65" s="5" t="str">
        <f t="shared" si="3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-</v>
      </c>
      <c r="I66" s="5" t="str">
        <f t="shared" si="3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-</v>
      </c>
      <c r="I67" s="5" t="str">
        <f t="shared" si="3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-</v>
      </c>
      <c r="I68" s="5" t="str">
        <f t="shared" si="3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-</v>
      </c>
      <c r="I69" s="5" t="str">
        <f t="shared" si="3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-</v>
      </c>
      <c r="I70" s="5" t="str">
        <f t="shared" si="3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-</v>
      </c>
      <c r="I71" s="5" t="str">
        <f t="shared" si="3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-</v>
      </c>
      <c r="I72" s="5" t="str">
        <f t="shared" si="3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-</v>
      </c>
      <c r="I73" s="5" t="str">
        <f t="shared" si="3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-</v>
      </c>
      <c r="I74" s="5" t="str">
        <f t="shared" si="3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-</v>
      </c>
      <c r="I75" s="5" t="str">
        <f t="shared" si="3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-</v>
      </c>
      <c r="I76" s="5" t="str">
        <f t="shared" si="3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-</v>
      </c>
      <c r="I77" s="5" t="str">
        <f t="shared" si="3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-</v>
      </c>
      <c r="I78" s="5" t="str">
        <f aca="true" t="shared" si="6" ref="I78:I141">VLOOKUP(G78,AgeList,3,FALSE)</f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-</v>
      </c>
      <c r="I79" s="5" t="str">
        <f t="shared" si="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-</v>
      </c>
      <c r="I80" s="5" t="str">
        <f t="shared" si="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-</v>
      </c>
      <c r="I81" s="5" t="str">
        <f t="shared" si="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-</v>
      </c>
      <c r="I82" s="5" t="str">
        <f t="shared" si="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-</v>
      </c>
      <c r="I83" s="5" t="str">
        <f t="shared" si="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-</v>
      </c>
      <c r="I84" s="5" t="str">
        <f t="shared" si="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-</v>
      </c>
      <c r="I85" s="5" t="str">
        <f t="shared" si="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-</v>
      </c>
      <c r="I86" s="5" t="str">
        <f t="shared" si="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-</v>
      </c>
      <c r="I87" s="5" t="str">
        <f t="shared" si="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-</v>
      </c>
      <c r="I88" s="5" t="str">
        <f t="shared" si="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t="shared" si="4"/>
        <v> --</v>
      </c>
      <c r="D89" s="15"/>
      <c r="E89" s="15"/>
      <c r="F89" s="15"/>
      <c r="G89" s="15"/>
      <c r="H89" s="5" t="str">
        <f t="shared" si="5"/>
        <v>-</v>
      </c>
      <c r="I89" s="5" t="str">
        <f t="shared" si="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4"/>
        <v> --</v>
      </c>
      <c r="D90" s="15"/>
      <c r="E90" s="15"/>
      <c r="F90" s="15"/>
      <c r="G90" s="15"/>
      <c r="H90" s="5" t="str">
        <f t="shared" si="5"/>
        <v>-</v>
      </c>
      <c r="I90" s="5" t="str">
        <f t="shared" si="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4"/>
        <v> --</v>
      </c>
      <c r="D91" s="15"/>
      <c r="E91" s="15"/>
      <c r="F91" s="15"/>
      <c r="G91" s="15"/>
      <c r="H91" s="5" t="str">
        <f t="shared" si="5"/>
        <v>-</v>
      </c>
      <c r="I91" s="5" t="str">
        <f t="shared" si="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4"/>
        <v> --</v>
      </c>
      <c r="D92" s="15"/>
      <c r="E92" s="15"/>
      <c r="F92" s="15"/>
      <c r="G92" s="15"/>
      <c r="H92" s="5" t="str">
        <f t="shared" si="5"/>
        <v>-</v>
      </c>
      <c r="I92" s="5" t="str">
        <f t="shared" si="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4"/>
        <v> --</v>
      </c>
      <c r="D93" s="15"/>
      <c r="E93" s="15"/>
      <c r="F93" s="15"/>
      <c r="G93" s="15"/>
      <c r="H93" s="5" t="str">
        <f t="shared" si="5"/>
        <v>-</v>
      </c>
      <c r="I93" s="5" t="str">
        <f t="shared" si="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4"/>
        <v> --</v>
      </c>
      <c r="D94" s="15"/>
      <c r="E94" s="15"/>
      <c r="F94" s="15"/>
      <c r="G94" s="15"/>
      <c r="H94" s="5" t="str">
        <f t="shared" si="5"/>
        <v>-</v>
      </c>
      <c r="I94" s="5" t="str">
        <f t="shared" si="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4"/>
        <v> --</v>
      </c>
      <c r="D95" s="15"/>
      <c r="E95" s="15"/>
      <c r="F95" s="15"/>
      <c r="G95" s="15"/>
      <c r="H95" s="5" t="str">
        <f t="shared" si="5"/>
        <v>-</v>
      </c>
      <c r="I95" s="5" t="str">
        <f t="shared" si="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4"/>
        <v> --</v>
      </c>
      <c r="D96" s="15"/>
      <c r="E96" s="15"/>
      <c r="F96" s="15"/>
      <c r="G96" s="15"/>
      <c r="H96" s="5" t="str">
        <f t="shared" si="5"/>
        <v>-</v>
      </c>
      <c r="I96" s="5" t="str">
        <f t="shared" si="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4"/>
        <v> --</v>
      </c>
      <c r="D97" s="15"/>
      <c r="E97" s="15"/>
      <c r="F97" s="15"/>
      <c r="G97" s="15"/>
      <c r="H97" s="5" t="str">
        <f t="shared" si="5"/>
        <v>-</v>
      </c>
      <c r="I97" s="5" t="str">
        <f t="shared" si="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4"/>
        <v> --</v>
      </c>
      <c r="D98" s="15"/>
      <c r="E98" s="15"/>
      <c r="F98" s="15"/>
      <c r="G98" s="15"/>
      <c r="H98" s="5" t="str">
        <f t="shared" si="5"/>
        <v>-</v>
      </c>
      <c r="I98" s="5" t="str">
        <f t="shared" si="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4"/>
        <v> --</v>
      </c>
      <c r="D99" s="15"/>
      <c r="E99" s="15"/>
      <c r="F99" s="15"/>
      <c r="G99" s="15"/>
      <c r="H99" s="5" t="str">
        <f t="shared" si="5"/>
        <v>-</v>
      </c>
      <c r="I99" s="5" t="str">
        <f t="shared" si="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4"/>
        <v> --</v>
      </c>
      <c r="D100" s="15"/>
      <c r="E100" s="15"/>
      <c r="F100" s="15"/>
      <c r="G100" s="15"/>
      <c r="H100" s="5" t="str">
        <f t="shared" si="5"/>
        <v>-</v>
      </c>
      <c r="I100" s="5" t="str">
        <f t="shared" si="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4"/>
        <v> --</v>
      </c>
      <c r="D101" s="15"/>
      <c r="E101" s="15"/>
      <c r="F101" s="15"/>
      <c r="G101" s="15"/>
      <c r="H101" s="5" t="str">
        <f t="shared" si="5"/>
        <v>-</v>
      </c>
      <c r="I101" s="5" t="str">
        <f t="shared" si="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4"/>
        <v> --</v>
      </c>
      <c r="D102" s="15"/>
      <c r="E102" s="15"/>
      <c r="F102" s="15"/>
      <c r="G102" s="15"/>
      <c r="H102" s="5" t="str">
        <f t="shared" si="5"/>
        <v>-</v>
      </c>
      <c r="I102" s="5" t="str">
        <f t="shared" si="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4"/>
        <v> --</v>
      </c>
      <c r="D103" s="15"/>
      <c r="E103" s="15"/>
      <c r="F103" s="15"/>
      <c r="G103" s="15"/>
      <c r="H103" s="5" t="str">
        <f t="shared" si="5"/>
        <v>-</v>
      </c>
      <c r="I103" s="5" t="str">
        <f t="shared" si="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4"/>
        <v> --</v>
      </c>
      <c r="D104" s="15"/>
      <c r="E104" s="15"/>
      <c r="F104" s="15"/>
      <c r="G104" s="15"/>
      <c r="H104" s="5" t="str">
        <f t="shared" si="5"/>
        <v>-</v>
      </c>
      <c r="I104" s="5" t="str">
        <f t="shared" si="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4"/>
        <v> --</v>
      </c>
      <c r="D105" s="15"/>
      <c r="E105" s="15"/>
      <c r="F105" s="15"/>
      <c r="G105" s="15"/>
      <c r="H105" s="5" t="str">
        <f t="shared" si="5"/>
        <v>-</v>
      </c>
      <c r="I105" s="5" t="str">
        <f t="shared" si="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4"/>
        <v> --</v>
      </c>
      <c r="D106" s="15"/>
      <c r="E106" s="15"/>
      <c r="F106" s="15"/>
      <c r="G106" s="15"/>
      <c r="H106" s="5" t="str">
        <f t="shared" si="5"/>
        <v>-</v>
      </c>
      <c r="I106" s="5" t="str">
        <f t="shared" si="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4"/>
        <v> --</v>
      </c>
      <c r="D107" s="15"/>
      <c r="E107" s="15"/>
      <c r="F107" s="15"/>
      <c r="G107" s="15"/>
      <c r="H107" s="5" t="str">
        <f t="shared" si="5"/>
        <v>-</v>
      </c>
      <c r="I107" s="5" t="str">
        <f t="shared" si="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4"/>
        <v> --</v>
      </c>
      <c r="D108" s="15"/>
      <c r="E108" s="15"/>
      <c r="F108" s="15"/>
      <c r="G108" s="15"/>
      <c r="H108" s="5" t="str">
        <f t="shared" si="5"/>
        <v>-</v>
      </c>
      <c r="I108" s="5" t="str">
        <f t="shared" si="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4"/>
        <v> --</v>
      </c>
      <c r="D109" s="15"/>
      <c r="E109" s="15"/>
      <c r="F109" s="15"/>
      <c r="G109" s="15"/>
      <c r="H109" s="5" t="str">
        <f t="shared" si="5"/>
        <v>-</v>
      </c>
      <c r="I109" s="5" t="str">
        <f t="shared" si="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aca="true" t="shared" si="7" ref="C110:C173">VLOOKUP(B110,VarList,2,FALSE)</f>
        <v> --</v>
      </c>
      <c r="D110" s="15"/>
      <c r="E110" s="15"/>
      <c r="F110" s="15"/>
      <c r="G110" s="15"/>
      <c r="H110" s="5" t="str">
        <f aca="true" t="shared" si="8" ref="H110:H173">VLOOKUP(G110,AgeList,2,FALSE)</f>
        <v>-</v>
      </c>
      <c r="I110" s="5" t="str">
        <f t="shared" si="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-</v>
      </c>
      <c r="I111" s="5" t="str">
        <f t="shared" si="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-</v>
      </c>
      <c r="I112" s="5" t="str">
        <f t="shared" si="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-</v>
      </c>
      <c r="I113" s="5" t="str">
        <f t="shared" si="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-</v>
      </c>
      <c r="I114" s="5" t="str">
        <f t="shared" si="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-</v>
      </c>
      <c r="I115" s="5" t="str">
        <f t="shared" si="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-</v>
      </c>
      <c r="I116" s="5" t="str">
        <f t="shared" si="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-</v>
      </c>
      <c r="I117" s="5" t="str">
        <f t="shared" si="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-</v>
      </c>
      <c r="I118" s="5" t="str">
        <f t="shared" si="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-</v>
      </c>
      <c r="I119" s="5" t="str">
        <f t="shared" si="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-</v>
      </c>
      <c r="I120" s="5" t="str">
        <f t="shared" si="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-</v>
      </c>
      <c r="I121" s="5" t="str">
        <f t="shared" si="6"/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-</v>
      </c>
      <c r="I122" s="5" t="str">
        <f t="shared" si="6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-</v>
      </c>
      <c r="I123" s="5" t="str">
        <f t="shared" si="6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-</v>
      </c>
      <c r="I124" s="5" t="str">
        <f t="shared" si="6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-</v>
      </c>
      <c r="I125" s="5" t="str">
        <f t="shared" si="6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-</v>
      </c>
      <c r="I126" s="5" t="str">
        <f t="shared" si="6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-</v>
      </c>
      <c r="I127" s="5" t="str">
        <f t="shared" si="6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-</v>
      </c>
      <c r="I128" s="5" t="str">
        <f t="shared" si="6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-</v>
      </c>
      <c r="I129" s="5" t="str">
        <f t="shared" si="6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-</v>
      </c>
      <c r="I130" s="5" t="str">
        <f t="shared" si="6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-</v>
      </c>
      <c r="I131" s="5" t="str">
        <f t="shared" si="6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-</v>
      </c>
      <c r="I132" s="5" t="str">
        <f t="shared" si="6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-</v>
      </c>
      <c r="I133" s="5" t="str">
        <f t="shared" si="6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-</v>
      </c>
      <c r="I134" s="5" t="str">
        <f t="shared" si="6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-</v>
      </c>
      <c r="I135" s="5" t="str">
        <f t="shared" si="6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-</v>
      </c>
      <c r="I136" s="5" t="str">
        <f t="shared" si="6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-</v>
      </c>
      <c r="I137" s="5" t="str">
        <f t="shared" si="6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-</v>
      </c>
      <c r="I138" s="5" t="str">
        <f t="shared" si="6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-</v>
      </c>
      <c r="I139" s="5" t="str">
        <f t="shared" si="6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-</v>
      </c>
      <c r="I140" s="5" t="str">
        <f t="shared" si="6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-</v>
      </c>
      <c r="I141" s="5" t="str">
        <f t="shared" si="6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-</v>
      </c>
      <c r="I142" s="5" t="str">
        <f aca="true" t="shared" si="9" ref="I142:I205">VLOOKUP(G142,AgeList,3,FALSE)</f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-</v>
      </c>
      <c r="I143" s="5" t="str">
        <f t="shared" si="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-</v>
      </c>
      <c r="I144" s="5" t="str">
        <f t="shared" si="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-</v>
      </c>
      <c r="I145" s="5" t="str">
        <f t="shared" si="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-</v>
      </c>
      <c r="I146" s="5" t="str">
        <f t="shared" si="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-</v>
      </c>
      <c r="I147" s="5" t="str">
        <f t="shared" si="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-</v>
      </c>
      <c r="I148" s="5" t="str">
        <f t="shared" si="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-</v>
      </c>
      <c r="I149" s="5" t="str">
        <f t="shared" si="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-</v>
      </c>
      <c r="I150" s="5" t="str">
        <f t="shared" si="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-</v>
      </c>
      <c r="I151" s="5" t="str">
        <f t="shared" si="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-</v>
      </c>
      <c r="I152" s="5" t="str">
        <f t="shared" si="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t="shared" si="7"/>
        <v> --</v>
      </c>
      <c r="D153" s="15"/>
      <c r="E153" s="15"/>
      <c r="F153" s="15"/>
      <c r="G153" s="15"/>
      <c r="H153" s="5" t="str">
        <f t="shared" si="8"/>
        <v>-</v>
      </c>
      <c r="I153" s="5" t="str">
        <f t="shared" si="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7"/>
        <v> --</v>
      </c>
      <c r="D154" s="15"/>
      <c r="E154" s="15"/>
      <c r="F154" s="15"/>
      <c r="G154" s="15"/>
      <c r="H154" s="5" t="str">
        <f t="shared" si="8"/>
        <v>-</v>
      </c>
      <c r="I154" s="5" t="str">
        <f t="shared" si="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7"/>
        <v> --</v>
      </c>
      <c r="D155" s="15"/>
      <c r="E155" s="15"/>
      <c r="F155" s="15"/>
      <c r="G155" s="15"/>
      <c r="H155" s="5" t="str">
        <f t="shared" si="8"/>
        <v>-</v>
      </c>
      <c r="I155" s="5" t="str">
        <f t="shared" si="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7"/>
        <v> --</v>
      </c>
      <c r="D156" s="15"/>
      <c r="E156" s="15"/>
      <c r="F156" s="15"/>
      <c r="G156" s="15"/>
      <c r="H156" s="5" t="str">
        <f t="shared" si="8"/>
        <v>-</v>
      </c>
      <c r="I156" s="5" t="str">
        <f t="shared" si="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7"/>
        <v> --</v>
      </c>
      <c r="D157" s="15"/>
      <c r="E157" s="15"/>
      <c r="F157" s="15"/>
      <c r="G157" s="15"/>
      <c r="H157" s="5" t="str">
        <f t="shared" si="8"/>
        <v>-</v>
      </c>
      <c r="I157" s="5" t="str">
        <f t="shared" si="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7"/>
        <v> --</v>
      </c>
      <c r="D158" s="15"/>
      <c r="E158" s="15"/>
      <c r="F158" s="15"/>
      <c r="G158" s="15"/>
      <c r="H158" s="5" t="str">
        <f t="shared" si="8"/>
        <v>-</v>
      </c>
      <c r="I158" s="5" t="str">
        <f t="shared" si="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7"/>
        <v> --</v>
      </c>
      <c r="D159" s="15"/>
      <c r="E159" s="15"/>
      <c r="F159" s="15"/>
      <c r="G159" s="15"/>
      <c r="H159" s="5" t="str">
        <f t="shared" si="8"/>
        <v>-</v>
      </c>
      <c r="I159" s="5" t="str">
        <f t="shared" si="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7"/>
        <v> --</v>
      </c>
      <c r="D160" s="15"/>
      <c r="E160" s="15"/>
      <c r="F160" s="15"/>
      <c r="G160" s="15"/>
      <c r="H160" s="5" t="str">
        <f t="shared" si="8"/>
        <v>-</v>
      </c>
      <c r="I160" s="5" t="str">
        <f t="shared" si="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7"/>
        <v> --</v>
      </c>
      <c r="D161" s="15"/>
      <c r="E161" s="15"/>
      <c r="F161" s="15"/>
      <c r="G161" s="15"/>
      <c r="H161" s="5" t="str">
        <f t="shared" si="8"/>
        <v>-</v>
      </c>
      <c r="I161" s="5" t="str">
        <f t="shared" si="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7"/>
        <v> --</v>
      </c>
      <c r="D162" s="15"/>
      <c r="E162" s="15"/>
      <c r="F162" s="15"/>
      <c r="G162" s="15"/>
      <c r="H162" s="5" t="str">
        <f t="shared" si="8"/>
        <v>-</v>
      </c>
      <c r="I162" s="5" t="str">
        <f t="shared" si="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7"/>
        <v> --</v>
      </c>
      <c r="D163" s="15"/>
      <c r="E163" s="15"/>
      <c r="F163" s="15"/>
      <c r="G163" s="15"/>
      <c r="H163" s="5" t="str">
        <f t="shared" si="8"/>
        <v>-</v>
      </c>
      <c r="I163" s="5" t="str">
        <f t="shared" si="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7"/>
        <v> --</v>
      </c>
      <c r="D164" s="15"/>
      <c r="E164" s="15"/>
      <c r="F164" s="15"/>
      <c r="G164" s="15"/>
      <c r="H164" s="5" t="str">
        <f t="shared" si="8"/>
        <v>-</v>
      </c>
      <c r="I164" s="5" t="str">
        <f t="shared" si="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7"/>
        <v> --</v>
      </c>
      <c r="D165" s="15"/>
      <c r="E165" s="15"/>
      <c r="F165" s="15"/>
      <c r="G165" s="15"/>
      <c r="H165" s="5" t="str">
        <f t="shared" si="8"/>
        <v>-</v>
      </c>
      <c r="I165" s="5" t="str">
        <f t="shared" si="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7"/>
        <v> --</v>
      </c>
      <c r="D166" s="15"/>
      <c r="E166" s="15"/>
      <c r="F166" s="15"/>
      <c r="G166" s="15"/>
      <c r="H166" s="5" t="str">
        <f t="shared" si="8"/>
        <v>-</v>
      </c>
      <c r="I166" s="5" t="str">
        <f t="shared" si="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7"/>
        <v> --</v>
      </c>
      <c r="D167" s="15"/>
      <c r="E167" s="15"/>
      <c r="F167" s="15"/>
      <c r="G167" s="15"/>
      <c r="H167" s="5" t="str">
        <f t="shared" si="8"/>
        <v>-</v>
      </c>
      <c r="I167" s="5" t="str">
        <f t="shared" si="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7"/>
        <v> --</v>
      </c>
      <c r="D168" s="15"/>
      <c r="E168" s="15"/>
      <c r="F168" s="15"/>
      <c r="G168" s="15"/>
      <c r="H168" s="5" t="str">
        <f t="shared" si="8"/>
        <v>-</v>
      </c>
      <c r="I168" s="5" t="str">
        <f t="shared" si="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7"/>
        <v> --</v>
      </c>
      <c r="D169" s="15"/>
      <c r="E169" s="15"/>
      <c r="F169" s="15"/>
      <c r="G169" s="15"/>
      <c r="H169" s="5" t="str">
        <f t="shared" si="8"/>
        <v>-</v>
      </c>
      <c r="I169" s="5" t="str">
        <f t="shared" si="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7"/>
        <v> --</v>
      </c>
      <c r="D170" s="15"/>
      <c r="E170" s="15"/>
      <c r="F170" s="15"/>
      <c r="G170" s="15"/>
      <c r="H170" s="5" t="str">
        <f t="shared" si="8"/>
        <v>-</v>
      </c>
      <c r="I170" s="5" t="str">
        <f t="shared" si="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7"/>
        <v> --</v>
      </c>
      <c r="D171" s="15"/>
      <c r="E171" s="15"/>
      <c r="F171" s="15"/>
      <c r="G171" s="15"/>
      <c r="H171" s="5" t="str">
        <f t="shared" si="8"/>
        <v>-</v>
      </c>
      <c r="I171" s="5" t="str">
        <f t="shared" si="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7"/>
        <v> --</v>
      </c>
      <c r="D172" s="15"/>
      <c r="E172" s="15"/>
      <c r="F172" s="15"/>
      <c r="G172" s="15"/>
      <c r="H172" s="5" t="str">
        <f t="shared" si="8"/>
        <v>-</v>
      </c>
      <c r="I172" s="5" t="str">
        <f t="shared" si="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7"/>
        <v> --</v>
      </c>
      <c r="D173" s="15"/>
      <c r="E173" s="15"/>
      <c r="F173" s="15"/>
      <c r="G173" s="15"/>
      <c r="H173" s="5" t="str">
        <f t="shared" si="8"/>
        <v>-</v>
      </c>
      <c r="I173" s="5" t="str">
        <f t="shared" si="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aca="true" t="shared" si="10" ref="C174:C210">VLOOKUP(B174,VarList,2,FALSE)</f>
        <v> --</v>
      </c>
      <c r="D174" s="15"/>
      <c r="E174" s="15"/>
      <c r="F174" s="15"/>
      <c r="G174" s="15"/>
      <c r="H174" s="5" t="str">
        <f aca="true" t="shared" si="11" ref="H174:H210">VLOOKUP(G174,AgeList,2,FALSE)</f>
        <v>-</v>
      </c>
      <c r="I174" s="5" t="str">
        <f t="shared" si="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-</v>
      </c>
      <c r="I175" s="5" t="str">
        <f t="shared" si="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-</v>
      </c>
      <c r="I176" s="5" t="str">
        <f t="shared" si="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-</v>
      </c>
      <c r="I177" s="5" t="str">
        <f t="shared" si="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-</v>
      </c>
      <c r="I178" s="5" t="str">
        <f t="shared" si="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-</v>
      </c>
      <c r="I179" s="5" t="str">
        <f t="shared" si="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-</v>
      </c>
      <c r="I180" s="5" t="str">
        <f t="shared" si="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-</v>
      </c>
      <c r="I181" s="5" t="str">
        <f t="shared" si="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-</v>
      </c>
      <c r="I182" s="5" t="str">
        <f t="shared" si="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-</v>
      </c>
      <c r="I183" s="5" t="str">
        <f t="shared" si="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-</v>
      </c>
      <c r="I184" s="5" t="str">
        <f t="shared" si="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-</v>
      </c>
      <c r="I185" s="5" t="str">
        <f t="shared" si="9"/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-</v>
      </c>
      <c r="I186" s="5" t="str">
        <f t="shared" si="9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-</v>
      </c>
      <c r="I187" s="5" t="str">
        <f t="shared" si="9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-</v>
      </c>
      <c r="I188" s="5" t="str">
        <f t="shared" si="9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-</v>
      </c>
      <c r="I189" s="5" t="str">
        <f t="shared" si="9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10"/>
        <v> --</v>
      </c>
      <c r="D190" s="15"/>
      <c r="E190" s="15"/>
      <c r="F190" s="15"/>
      <c r="G190" s="15"/>
      <c r="H190" s="5" t="str">
        <f t="shared" si="11"/>
        <v>-</v>
      </c>
      <c r="I190" s="5" t="str">
        <f t="shared" si="9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10"/>
        <v> --</v>
      </c>
      <c r="D191" s="15"/>
      <c r="E191" s="15"/>
      <c r="F191" s="15"/>
      <c r="G191" s="15"/>
      <c r="H191" s="5" t="str">
        <f t="shared" si="11"/>
        <v>-</v>
      </c>
      <c r="I191" s="5" t="str">
        <f t="shared" si="9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10"/>
        <v> --</v>
      </c>
      <c r="D192" s="15"/>
      <c r="E192" s="15"/>
      <c r="F192" s="15"/>
      <c r="G192" s="15"/>
      <c r="H192" s="5" t="str">
        <f t="shared" si="11"/>
        <v>-</v>
      </c>
      <c r="I192" s="5" t="str">
        <f t="shared" si="9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10"/>
        <v> --</v>
      </c>
      <c r="D193" s="15"/>
      <c r="E193" s="15"/>
      <c r="F193" s="15"/>
      <c r="G193" s="15"/>
      <c r="H193" s="5" t="str">
        <f t="shared" si="11"/>
        <v>-</v>
      </c>
      <c r="I193" s="5" t="str">
        <f t="shared" si="9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10"/>
        <v> --</v>
      </c>
      <c r="D194" s="15"/>
      <c r="E194" s="15"/>
      <c r="F194" s="15"/>
      <c r="G194" s="15"/>
      <c r="H194" s="5" t="str">
        <f t="shared" si="11"/>
        <v>-</v>
      </c>
      <c r="I194" s="5" t="str">
        <f t="shared" si="9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10"/>
        <v> --</v>
      </c>
      <c r="D195" s="15"/>
      <c r="E195" s="15"/>
      <c r="F195" s="15"/>
      <c r="G195" s="15"/>
      <c r="H195" s="5" t="str">
        <f t="shared" si="11"/>
        <v>-</v>
      </c>
      <c r="I195" s="5" t="str">
        <f t="shared" si="9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10"/>
        <v> --</v>
      </c>
      <c r="D196" s="15"/>
      <c r="E196" s="15"/>
      <c r="F196" s="15"/>
      <c r="G196" s="15"/>
      <c r="H196" s="5" t="str">
        <f t="shared" si="11"/>
        <v>-</v>
      </c>
      <c r="I196" s="5" t="str">
        <f t="shared" si="9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10"/>
        <v> --</v>
      </c>
      <c r="D197" s="15"/>
      <c r="E197" s="15"/>
      <c r="F197" s="15"/>
      <c r="G197" s="15"/>
      <c r="H197" s="5" t="str">
        <f t="shared" si="11"/>
        <v>-</v>
      </c>
      <c r="I197" s="5" t="str">
        <f t="shared" si="9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10"/>
        <v> --</v>
      </c>
      <c r="D198" s="15"/>
      <c r="E198" s="15"/>
      <c r="F198" s="15"/>
      <c r="G198" s="15"/>
      <c r="H198" s="5" t="str">
        <f t="shared" si="11"/>
        <v>-</v>
      </c>
      <c r="I198" s="5" t="str">
        <f t="shared" si="9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10"/>
        <v> --</v>
      </c>
      <c r="D199" s="15"/>
      <c r="E199" s="15"/>
      <c r="F199" s="15"/>
      <c r="G199" s="15"/>
      <c r="H199" s="5" t="str">
        <f t="shared" si="11"/>
        <v>-</v>
      </c>
      <c r="I199" s="5" t="str">
        <f t="shared" si="9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10"/>
        <v> --</v>
      </c>
      <c r="D200" s="15"/>
      <c r="E200" s="15"/>
      <c r="F200" s="15"/>
      <c r="G200" s="15"/>
      <c r="H200" s="5" t="str">
        <f t="shared" si="11"/>
        <v>-</v>
      </c>
      <c r="I200" s="5" t="str">
        <f t="shared" si="9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10"/>
        <v> --</v>
      </c>
      <c r="D201" s="15"/>
      <c r="E201" s="15"/>
      <c r="F201" s="15"/>
      <c r="G201" s="15"/>
      <c r="H201" s="5" t="str">
        <f t="shared" si="11"/>
        <v>-</v>
      </c>
      <c r="I201" s="5" t="str">
        <f t="shared" si="9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10"/>
        <v> --</v>
      </c>
      <c r="D202" s="15"/>
      <c r="E202" s="15"/>
      <c r="F202" s="15"/>
      <c r="G202" s="15"/>
      <c r="H202" s="5" t="str">
        <f t="shared" si="11"/>
        <v>-</v>
      </c>
      <c r="I202" s="5" t="str">
        <f t="shared" si="9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10"/>
        <v> --</v>
      </c>
      <c r="D203" s="15"/>
      <c r="E203" s="15"/>
      <c r="F203" s="15"/>
      <c r="G203" s="15"/>
      <c r="H203" s="5" t="str">
        <f t="shared" si="11"/>
        <v>-</v>
      </c>
      <c r="I203" s="5" t="str">
        <f t="shared" si="9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10"/>
        <v> --</v>
      </c>
      <c r="D204" s="15"/>
      <c r="E204" s="15"/>
      <c r="F204" s="15"/>
      <c r="G204" s="15"/>
      <c r="H204" s="5" t="str">
        <f t="shared" si="11"/>
        <v>-</v>
      </c>
      <c r="I204" s="5" t="str">
        <f t="shared" si="9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10"/>
        <v> --</v>
      </c>
      <c r="D205" s="15"/>
      <c r="E205" s="15"/>
      <c r="F205" s="15"/>
      <c r="G205" s="15"/>
      <c r="H205" s="5" t="str">
        <f t="shared" si="11"/>
        <v>-</v>
      </c>
      <c r="I205" s="5" t="str">
        <f t="shared" si="9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10"/>
        <v> --</v>
      </c>
      <c r="D206" s="15"/>
      <c r="E206" s="15"/>
      <c r="F206" s="15"/>
      <c r="G206" s="15"/>
      <c r="H206" s="5" t="str">
        <f t="shared" si="11"/>
        <v>-</v>
      </c>
      <c r="I206" s="5" t="str">
        <f aca="true" t="shared" si="12" ref="I206:I237">VLOOKUP(G206,AgeList,3,FALSE)</f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10"/>
        <v> --</v>
      </c>
      <c r="D207" s="15"/>
      <c r="E207" s="15"/>
      <c r="F207" s="15"/>
      <c r="G207" s="15"/>
      <c r="H207" s="5" t="str">
        <f t="shared" si="11"/>
        <v>-</v>
      </c>
      <c r="I207" s="5" t="str">
        <f t="shared" si="1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10"/>
        <v> --</v>
      </c>
      <c r="D208" s="15"/>
      <c r="E208" s="15"/>
      <c r="F208" s="15"/>
      <c r="G208" s="15"/>
      <c r="H208" s="5" t="str">
        <f t="shared" si="11"/>
        <v>-</v>
      </c>
      <c r="I208" s="5" t="str">
        <f t="shared" si="1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10"/>
        <v> --</v>
      </c>
      <c r="D209" s="15"/>
      <c r="E209" s="15"/>
      <c r="F209" s="15"/>
      <c r="G209" s="15"/>
      <c r="H209" s="5" t="str">
        <f t="shared" si="11"/>
        <v>-</v>
      </c>
      <c r="I209" s="5" t="str">
        <f t="shared" si="1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10"/>
        <v> --</v>
      </c>
      <c r="D210" s="15"/>
      <c r="E210" s="15"/>
      <c r="F210" s="15"/>
      <c r="G210" s="15"/>
      <c r="H210" s="5" t="str">
        <f t="shared" si="11"/>
        <v>-</v>
      </c>
      <c r="I210" s="5" t="str">
        <f t="shared" si="1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t="shared" si="12"/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2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2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2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2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2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2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2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2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2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2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2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2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2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2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2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2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2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2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2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2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aca="true" t="shared" si="13" ref="I238:I273">VLOOKUP(G238,AgeList,3,FALSE)</f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t="shared" si="13"/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3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3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3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3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3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3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3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3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3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3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3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3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3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3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3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3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3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3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3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3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aca="true" t="shared" si="14" ref="I274:I321">VLOOKUP(G274,AgeList,3,FALSE)</f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t="shared" si="14"/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4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4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4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4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4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4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4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4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4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4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4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4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4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4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4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4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4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4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4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4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aca="true" t="shared" si="15" ref="I322:I358">VLOOKUP(G322,AgeList,3,FALSE)</f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21" ht="12.75">
      <c r="A338" s="14"/>
      <c r="B338" s="14"/>
      <c r="C338" s="8" t="str">
        <f t="shared" si="0"/>
        <v> --</v>
      </c>
      <c r="D338" s="15"/>
      <c r="E338" s="15"/>
      <c r="F338" s="15"/>
      <c r="G338" s="15"/>
      <c r="H338" s="5" t="str">
        <f t="shared" si="1"/>
        <v>-</v>
      </c>
      <c r="I338" s="5" t="str">
        <f t="shared" si="15"/>
        <v>-</v>
      </c>
      <c r="J338" s="16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spans="1:121" ht="12.75">
      <c r="A339" s="14"/>
      <c r="B339" s="14"/>
      <c r="C339" s="8" t="str">
        <f t="shared" si="0"/>
        <v> --</v>
      </c>
      <c r="D339" s="15"/>
      <c r="E339" s="15"/>
      <c r="F339" s="15"/>
      <c r="G339" s="15"/>
      <c r="H339" s="5" t="str">
        <f t="shared" si="1"/>
        <v>-</v>
      </c>
      <c r="I339" s="5" t="str">
        <f t="shared" si="15"/>
        <v>-</v>
      </c>
      <c r="J339" s="16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spans="1:121" ht="12.75">
      <c r="A340" s="14"/>
      <c r="B340" s="14"/>
      <c r="C340" s="8" t="str">
        <f t="shared" si="0"/>
        <v> --</v>
      </c>
      <c r="D340" s="15"/>
      <c r="E340" s="15"/>
      <c r="F340" s="15"/>
      <c r="G340" s="15"/>
      <c r="H340" s="5" t="str">
        <f t="shared" si="1"/>
        <v>-</v>
      </c>
      <c r="I340" s="5" t="str">
        <f t="shared" si="15"/>
        <v>-</v>
      </c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spans="1:121" ht="12.75">
      <c r="A341" s="14"/>
      <c r="B341" s="14"/>
      <c r="C341" s="8" t="str">
        <f t="shared" si="0"/>
        <v> --</v>
      </c>
      <c r="D341" s="15"/>
      <c r="E341" s="15"/>
      <c r="F341" s="15"/>
      <c r="G341" s="15"/>
      <c r="H341" s="5" t="str">
        <f t="shared" si="1"/>
        <v>-</v>
      </c>
      <c r="I341" s="5" t="str">
        <f t="shared" si="15"/>
        <v>-</v>
      </c>
      <c r="J341" s="16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spans="1:121" ht="12.75">
      <c r="A342" s="14"/>
      <c r="B342" s="14"/>
      <c r="C342" s="8" t="str">
        <f t="shared" si="0"/>
        <v> --</v>
      </c>
      <c r="D342" s="15"/>
      <c r="E342" s="15"/>
      <c r="F342" s="15"/>
      <c r="G342" s="15"/>
      <c r="H342" s="5" t="str">
        <f t="shared" si="1"/>
        <v>-</v>
      </c>
      <c r="I342" s="5" t="str">
        <f t="shared" si="15"/>
        <v>-</v>
      </c>
      <c r="J342" s="16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spans="1:121" ht="12.75">
      <c r="A343" s="14"/>
      <c r="B343" s="14"/>
      <c r="C343" s="8" t="str">
        <f t="shared" si="0"/>
        <v> --</v>
      </c>
      <c r="D343" s="15"/>
      <c r="E343" s="15"/>
      <c r="F343" s="15"/>
      <c r="G343" s="15"/>
      <c r="H343" s="5" t="str">
        <f t="shared" si="1"/>
        <v>-</v>
      </c>
      <c r="I343" s="5" t="str">
        <f t="shared" si="15"/>
        <v>-</v>
      </c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spans="1:121" ht="12.75">
      <c r="A344" s="14"/>
      <c r="B344" s="14"/>
      <c r="C344" s="8" t="str">
        <f t="shared" si="0"/>
        <v> --</v>
      </c>
      <c r="D344" s="15"/>
      <c r="E344" s="15"/>
      <c r="F344" s="15"/>
      <c r="G344" s="15"/>
      <c r="H344" s="5" t="str">
        <f t="shared" si="1"/>
        <v>-</v>
      </c>
      <c r="I344" s="5" t="str">
        <f t="shared" si="15"/>
        <v>-</v>
      </c>
      <c r="J344" s="16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spans="1:121" ht="12.75">
      <c r="A345" s="14"/>
      <c r="B345" s="14"/>
      <c r="C345" s="8" t="str">
        <f t="shared" si="0"/>
        <v> --</v>
      </c>
      <c r="D345" s="15"/>
      <c r="E345" s="15"/>
      <c r="F345" s="15"/>
      <c r="G345" s="15"/>
      <c r="H345" s="5" t="str">
        <f t="shared" si="1"/>
        <v>-</v>
      </c>
      <c r="I345" s="5" t="str">
        <f t="shared" si="15"/>
        <v>-</v>
      </c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spans="1:121" ht="12.75">
      <c r="A346" s="14"/>
      <c r="B346" s="14"/>
      <c r="C346" s="8" t="str">
        <f t="shared" si="0"/>
        <v> --</v>
      </c>
      <c r="D346" s="15"/>
      <c r="E346" s="15"/>
      <c r="F346" s="15"/>
      <c r="G346" s="15"/>
      <c r="H346" s="5" t="str">
        <f t="shared" si="1"/>
        <v>-</v>
      </c>
      <c r="I346" s="5" t="str">
        <f t="shared" si="15"/>
        <v>-</v>
      </c>
      <c r="J346" s="16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spans="1:121" ht="12.75">
      <c r="A347" s="14"/>
      <c r="B347" s="14"/>
      <c r="C347" s="8" t="str">
        <f t="shared" si="0"/>
        <v> --</v>
      </c>
      <c r="D347" s="15"/>
      <c r="E347" s="15"/>
      <c r="F347" s="15"/>
      <c r="G347" s="15"/>
      <c r="H347" s="5" t="str">
        <f t="shared" si="1"/>
        <v>-</v>
      </c>
      <c r="I347" s="5" t="str">
        <f t="shared" si="15"/>
        <v>-</v>
      </c>
      <c r="J347" s="16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spans="1:121" ht="12.75">
      <c r="A348" s="14"/>
      <c r="B348" s="14"/>
      <c r="C348" s="8" t="str">
        <f t="shared" si="0"/>
        <v> --</v>
      </c>
      <c r="D348" s="15"/>
      <c r="E348" s="15"/>
      <c r="F348" s="15"/>
      <c r="G348" s="15"/>
      <c r="H348" s="5" t="str">
        <f t="shared" si="1"/>
        <v>-</v>
      </c>
      <c r="I348" s="5" t="str">
        <f t="shared" si="15"/>
        <v>-</v>
      </c>
      <c r="J348" s="16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spans="1:121" ht="12.75">
      <c r="A349" s="14"/>
      <c r="B349" s="14"/>
      <c r="C349" s="8" t="str">
        <f t="shared" si="0"/>
        <v> --</v>
      </c>
      <c r="D349" s="15"/>
      <c r="E349" s="15"/>
      <c r="F349" s="15"/>
      <c r="G349" s="15"/>
      <c r="H349" s="5" t="str">
        <f t="shared" si="1"/>
        <v>-</v>
      </c>
      <c r="I349" s="5" t="str">
        <f t="shared" si="15"/>
        <v>-</v>
      </c>
      <c r="J349" s="16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spans="1:121" ht="12.75">
      <c r="A350" s="14"/>
      <c r="B350" s="14"/>
      <c r="C350" s="8" t="str">
        <f t="shared" si="0"/>
        <v> --</v>
      </c>
      <c r="D350" s="15"/>
      <c r="E350" s="15"/>
      <c r="F350" s="15"/>
      <c r="G350" s="15"/>
      <c r="H350" s="5" t="str">
        <f t="shared" si="1"/>
        <v>-</v>
      </c>
      <c r="I350" s="5" t="str">
        <f t="shared" si="15"/>
        <v>-</v>
      </c>
      <c r="J350" s="16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spans="1:121" ht="12.75">
      <c r="A351" s="14"/>
      <c r="B351" s="14"/>
      <c r="C351" s="8" t="str">
        <f t="shared" si="0"/>
        <v> --</v>
      </c>
      <c r="D351" s="15"/>
      <c r="E351" s="15"/>
      <c r="F351" s="15"/>
      <c r="G351" s="15"/>
      <c r="H351" s="5" t="str">
        <f t="shared" si="1"/>
        <v>-</v>
      </c>
      <c r="I351" s="5" t="str">
        <f t="shared" si="15"/>
        <v>-</v>
      </c>
      <c r="J351" s="16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spans="1:121" ht="12.75">
      <c r="A352" s="14"/>
      <c r="B352" s="14"/>
      <c r="C352" s="8" t="str">
        <f t="shared" si="0"/>
        <v> --</v>
      </c>
      <c r="D352" s="15"/>
      <c r="E352" s="15"/>
      <c r="F352" s="15"/>
      <c r="G352" s="15"/>
      <c r="H352" s="5" t="str">
        <f t="shared" si="1"/>
        <v>-</v>
      </c>
      <c r="I352" s="5" t="str">
        <f t="shared" si="15"/>
        <v>-</v>
      </c>
      <c r="J352" s="16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spans="1:121" ht="12.75">
      <c r="A353" s="14"/>
      <c r="B353" s="14"/>
      <c r="C353" s="8" t="str">
        <f t="shared" si="0"/>
        <v> --</v>
      </c>
      <c r="D353" s="15"/>
      <c r="E353" s="15"/>
      <c r="F353" s="15"/>
      <c r="G353" s="15"/>
      <c r="H353" s="5" t="str">
        <f t="shared" si="1"/>
        <v>-</v>
      </c>
      <c r="I353" s="5" t="str">
        <f t="shared" si="15"/>
        <v>-</v>
      </c>
      <c r="J353" s="16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spans="1:121" ht="12.75">
      <c r="A354" s="14"/>
      <c r="B354" s="14"/>
      <c r="C354" s="8" t="str">
        <f t="shared" si="0"/>
        <v> --</v>
      </c>
      <c r="D354" s="15"/>
      <c r="E354" s="15"/>
      <c r="F354" s="15"/>
      <c r="G354" s="15"/>
      <c r="H354" s="5" t="str">
        <f t="shared" si="1"/>
        <v>-</v>
      </c>
      <c r="I354" s="5" t="str">
        <f t="shared" si="15"/>
        <v>-</v>
      </c>
      <c r="J354" s="16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spans="1:121" ht="12.75">
      <c r="A355" s="14"/>
      <c r="B355" s="14"/>
      <c r="C355" s="8" t="str">
        <f t="shared" si="0"/>
        <v> --</v>
      </c>
      <c r="D355" s="15"/>
      <c r="E355" s="15"/>
      <c r="F355" s="15"/>
      <c r="G355" s="15"/>
      <c r="H355" s="5" t="str">
        <f t="shared" si="1"/>
        <v>-</v>
      </c>
      <c r="I355" s="5" t="str">
        <f t="shared" si="15"/>
        <v>-</v>
      </c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spans="1:121" ht="12.75">
      <c r="A356" s="14"/>
      <c r="B356" s="14"/>
      <c r="C356" s="8" t="str">
        <f t="shared" si="0"/>
        <v> --</v>
      </c>
      <c r="D356" s="15"/>
      <c r="E356" s="15"/>
      <c r="F356" s="15"/>
      <c r="G356" s="15"/>
      <c r="H356" s="5" t="str">
        <f t="shared" si="1"/>
        <v>-</v>
      </c>
      <c r="I356" s="5" t="str">
        <f t="shared" si="15"/>
        <v>-</v>
      </c>
      <c r="J356" s="16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spans="1:121" ht="12.75">
      <c r="A357" s="14"/>
      <c r="B357" s="14"/>
      <c r="C357" s="8" t="str">
        <f t="shared" si="0"/>
        <v> --</v>
      </c>
      <c r="D357" s="15"/>
      <c r="E357" s="15"/>
      <c r="F357" s="15"/>
      <c r="G357" s="15"/>
      <c r="H357" s="5" t="str">
        <f t="shared" si="1"/>
        <v>-</v>
      </c>
      <c r="I357" s="5" t="str">
        <f t="shared" si="15"/>
        <v>-</v>
      </c>
      <c r="J357" s="1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spans="1:121" ht="12.75">
      <c r="A358" s="14"/>
      <c r="B358" s="14"/>
      <c r="C358" s="8" t="str">
        <f t="shared" si="0"/>
        <v> --</v>
      </c>
      <c r="D358" s="15"/>
      <c r="E358" s="15"/>
      <c r="F358" s="15"/>
      <c r="G358" s="15"/>
      <c r="H358" s="5" t="str">
        <f t="shared" si="1"/>
        <v>-</v>
      </c>
      <c r="I358" s="5" t="str">
        <f t="shared" si="15"/>
        <v>-</v>
      </c>
      <c r="J358" s="16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24.75" customHeight="1" hidden="1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58">
      <formula1>VarType</formula1>
    </dataValidation>
    <dataValidation type="list" allowBlank="1" showInputMessage="1" showErrorMessage="1" sqref="E8:E358">
      <formula1>Units</formula1>
    </dataValidation>
    <dataValidation type="list" allowBlank="1" showInputMessage="1" showErrorMessage="1" sqref="G8:G358">
      <formula1>AgeGroups</formula1>
    </dataValidation>
    <dataValidation type="list" allowBlank="1" showInputMessage="1" showErrorMessage="1" sqref="B8:B358">
      <formula1>VarNames</formula1>
    </dataValidation>
    <dataValidation type="list" allowBlank="1" showInputMessage="1" showErrorMessage="1" sqref="J8:J358">
      <formula1>Status</formula1>
    </dataValidation>
    <dataValidation type="list" allowBlank="1" showInputMessage="1" showErrorMessage="1" sqref="C1">
      <formula1>Countries1</formula1>
    </dataValidation>
    <dataValidation type="list" showInputMessage="1" showErrorMessage="1" sqref="F8:F358">
      <formula1>Nominal</formula1>
    </dataValidation>
    <dataValidation type="whole" allowBlank="1" showInputMessage="1" showErrorMessage="1" errorTitle="Error" error="Must be integer between 1750 and 2300." sqref="A8:A358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C1" sqref="C1"/>
    </sheetView>
  </sheetViews>
  <sheetFormatPr defaultColWidth="9.140625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116</v>
      </c>
      <c r="B2" s="3"/>
      <c r="C2" s="13"/>
      <c r="D2" s="3"/>
      <c r="E2" s="22" t="s">
        <v>262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127</v>
      </c>
      <c r="B6" s="2"/>
      <c r="C6" s="3"/>
      <c r="D6" s="31" t="s">
        <v>151</v>
      </c>
      <c r="E6" s="34" t="s">
        <v>146</v>
      </c>
      <c r="F6" s="31" t="s">
        <v>147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2"/>
      <c r="E7" s="34"/>
      <c r="F7" s="31"/>
      <c r="G7" s="31" t="s">
        <v>148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133</v>
      </c>
      <c r="D8" s="32"/>
      <c r="E8" s="34"/>
      <c r="F8" s="33"/>
      <c r="G8" s="31"/>
      <c r="H8" s="9" t="s">
        <v>149</v>
      </c>
      <c r="I8" s="9" t="s">
        <v>150</v>
      </c>
      <c r="J8" s="3"/>
      <c r="K8" s="3"/>
      <c r="L8" s="3"/>
      <c r="M8" s="3"/>
    </row>
    <row r="9" spans="1:9" ht="12.75">
      <c r="A9" s="20"/>
      <c r="B9" s="27"/>
      <c r="C9" s="10" t="str">
        <f aca="true" t="shared" si="0" ref="C9:C261">VLOOKUP(B9,VarList,2,FALSE)</f>
        <v> --</v>
      </c>
      <c r="D9" s="17"/>
      <c r="E9" s="17"/>
      <c r="F9" s="17"/>
      <c r="G9" s="17"/>
      <c r="H9" s="17"/>
      <c r="I9" s="17"/>
    </row>
    <row r="10" spans="1:9" ht="12.75">
      <c r="A10" s="20"/>
      <c r="B10" s="27"/>
      <c r="C10" s="10" t="str">
        <f t="shared" si="0"/>
        <v> --</v>
      </c>
      <c r="D10" s="17"/>
      <c r="E10" s="17"/>
      <c r="F10" s="17"/>
      <c r="G10" s="17"/>
      <c r="H10" s="17"/>
      <c r="I10" s="17"/>
    </row>
    <row r="11" spans="1:9" ht="12.75">
      <c r="A11" s="20"/>
      <c r="B11" s="27"/>
      <c r="C11" s="10" t="str">
        <f t="shared" si="0"/>
        <v> --</v>
      </c>
      <c r="D11" s="17"/>
      <c r="E11" s="17"/>
      <c r="F11" s="17"/>
      <c r="G11" s="17"/>
      <c r="H11" s="17"/>
      <c r="I11" s="17"/>
    </row>
    <row r="12" spans="1:9" ht="12.75">
      <c r="A12" s="20"/>
      <c r="B12" s="27"/>
      <c r="C12" s="10" t="str">
        <f t="shared" si="0"/>
        <v> --</v>
      </c>
      <c r="D12" s="17"/>
      <c r="E12" s="17"/>
      <c r="F12" s="17"/>
      <c r="G12" s="17"/>
      <c r="H12" s="17"/>
      <c r="I12" s="17"/>
    </row>
    <row r="13" spans="1:9" ht="12.75">
      <c r="A13" s="20"/>
      <c r="B13" s="27"/>
      <c r="C13" s="10" t="str">
        <f t="shared" si="0"/>
        <v> --</v>
      </c>
      <c r="D13" s="17"/>
      <c r="E13" s="17"/>
      <c r="F13" s="17"/>
      <c r="G13" s="17"/>
      <c r="H13" s="17"/>
      <c r="I13" s="17"/>
    </row>
    <row r="14" spans="1:9" ht="12.75">
      <c r="A14" s="20"/>
      <c r="B14" s="27"/>
      <c r="C14" s="10" t="str">
        <f t="shared" si="0"/>
        <v> --</v>
      </c>
      <c r="D14" s="17"/>
      <c r="E14" s="17"/>
      <c r="F14" s="17"/>
      <c r="G14" s="17"/>
      <c r="H14" s="17"/>
      <c r="I14" s="17"/>
    </row>
    <row r="15" spans="1:9" ht="12.75">
      <c r="A15" s="20"/>
      <c r="B15" s="27"/>
      <c r="C15" s="10" t="str">
        <f t="shared" si="0"/>
        <v> --</v>
      </c>
      <c r="D15" s="17"/>
      <c r="E15" s="17"/>
      <c r="F15" s="17"/>
      <c r="G15" s="17"/>
      <c r="H15" s="17"/>
      <c r="I15" s="17"/>
    </row>
    <row r="16" spans="1:9" ht="12.75">
      <c r="A16" s="20"/>
      <c r="B16" s="27"/>
      <c r="C16" s="10" t="str">
        <f t="shared" si="0"/>
        <v> --</v>
      </c>
      <c r="D16" s="17"/>
      <c r="E16" s="17"/>
      <c r="F16" s="17"/>
      <c r="G16" s="17"/>
      <c r="H16" s="17"/>
      <c r="I16" s="17"/>
    </row>
    <row r="17" spans="1:9" ht="12.75">
      <c r="A17" s="20"/>
      <c r="B17" s="27"/>
      <c r="C17" s="10" t="str">
        <f t="shared" si="0"/>
        <v> --</v>
      </c>
      <c r="D17" s="17"/>
      <c r="E17" s="17"/>
      <c r="F17" s="17"/>
      <c r="G17" s="17"/>
      <c r="H17" s="17"/>
      <c r="I17" s="17"/>
    </row>
    <row r="18" spans="1:9" ht="12.75">
      <c r="A18" s="20"/>
      <c r="B18" s="27"/>
      <c r="C18" s="10" t="str">
        <f t="shared" si="0"/>
        <v> --</v>
      </c>
      <c r="D18" s="17"/>
      <c r="E18" s="17"/>
      <c r="F18" s="17"/>
      <c r="G18" s="17"/>
      <c r="H18" s="17"/>
      <c r="I18" s="17"/>
    </row>
    <row r="19" spans="1:9" ht="12.75">
      <c r="A19" s="20"/>
      <c r="B19" s="27"/>
      <c r="C19" s="10" t="str">
        <f t="shared" si="0"/>
        <v> --</v>
      </c>
      <c r="D19" s="17"/>
      <c r="E19" s="17"/>
      <c r="F19" s="17"/>
      <c r="G19" s="17"/>
      <c r="H19" s="17"/>
      <c r="I19" s="17"/>
    </row>
    <row r="20" spans="1:9" ht="12.75">
      <c r="A20" s="20"/>
      <c r="B20" s="27"/>
      <c r="C20" s="10" t="str">
        <f t="shared" si="0"/>
        <v> --</v>
      </c>
      <c r="D20" s="17"/>
      <c r="E20" s="17"/>
      <c r="F20" s="17"/>
      <c r="G20" s="17"/>
      <c r="H20" s="17"/>
      <c r="I20" s="17"/>
    </row>
    <row r="21" spans="1:9" ht="12.75">
      <c r="A21" s="20"/>
      <c r="B21" s="27"/>
      <c r="C21" s="10" t="str">
        <f t="shared" si="0"/>
        <v> --</v>
      </c>
      <c r="D21" s="17"/>
      <c r="E21" s="17"/>
      <c r="F21" s="17"/>
      <c r="G21" s="17"/>
      <c r="H21" s="17"/>
      <c r="I21" s="17"/>
    </row>
    <row r="22" spans="1:9" ht="12.75">
      <c r="A22" s="20"/>
      <c r="B22" s="27"/>
      <c r="C22" s="10" t="str">
        <f t="shared" si="0"/>
        <v> --</v>
      </c>
      <c r="D22" s="17"/>
      <c r="E22" s="17"/>
      <c r="F22" s="17"/>
      <c r="G22" s="17"/>
      <c r="H22" s="17"/>
      <c r="I22" s="17"/>
    </row>
    <row r="23" spans="1:9" ht="12.75">
      <c r="A23" s="20"/>
      <c r="B23" s="27"/>
      <c r="C23" s="10" t="str">
        <f t="shared" si="0"/>
        <v> --</v>
      </c>
      <c r="D23" s="17"/>
      <c r="E23" s="17"/>
      <c r="F23" s="17"/>
      <c r="G23" s="17"/>
      <c r="H23" s="17"/>
      <c r="I23" s="17"/>
    </row>
    <row r="24" spans="1:9" ht="12.75">
      <c r="A24" s="20"/>
      <c r="B24" s="27"/>
      <c r="C24" s="10" t="str">
        <f t="shared" si="0"/>
        <v> --</v>
      </c>
      <c r="D24" s="17"/>
      <c r="E24" s="17"/>
      <c r="F24" s="17"/>
      <c r="G24" s="17"/>
      <c r="H24" s="17"/>
      <c r="I24" s="17"/>
    </row>
    <row r="25" spans="1:9" ht="12.75">
      <c r="A25" s="20"/>
      <c r="B25" s="27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0"/>
      <c r="B26" s="27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0"/>
      <c r="B27" s="27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0"/>
      <c r="B28" s="27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0"/>
      <c r="B29" s="27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0"/>
      <c r="B30" s="27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0"/>
      <c r="B31" s="27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0"/>
      <c r="B32" s="27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0"/>
      <c r="B33" s="27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0"/>
      <c r="B34" s="27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0"/>
      <c r="B35" s="27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0"/>
      <c r="B36" s="27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0"/>
      <c r="B37" s="27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0"/>
      <c r="B38" s="27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0"/>
      <c r="B39" s="27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0"/>
      <c r="B40" s="27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0"/>
      <c r="B41" s="27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0"/>
      <c r="B42" s="27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0"/>
      <c r="B43" s="27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0"/>
      <c r="B44" s="27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0"/>
      <c r="B45" s="27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0"/>
      <c r="B46" s="27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0"/>
      <c r="B47" s="27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0"/>
      <c r="B48" s="27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0"/>
      <c r="B49" s="27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0"/>
      <c r="B50" s="27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0"/>
      <c r="B51" s="27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0"/>
      <c r="B52" s="27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0"/>
      <c r="B53" s="27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0"/>
      <c r="B54" s="27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0"/>
      <c r="B55" s="27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0"/>
      <c r="B56" s="27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0"/>
      <c r="B57" s="27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0"/>
      <c r="B58" s="27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0"/>
      <c r="B59" s="27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0"/>
      <c r="B60" s="27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0"/>
      <c r="B61" s="27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0"/>
      <c r="B62" s="27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0"/>
      <c r="B63" s="27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0"/>
      <c r="B64" s="27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0"/>
      <c r="B65" s="27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0"/>
      <c r="B66" s="27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0"/>
      <c r="B67" s="27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0"/>
      <c r="B68" s="27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0"/>
      <c r="B69" s="27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0"/>
      <c r="B70" s="27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0"/>
      <c r="B71" s="27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0"/>
      <c r="B72" s="27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0"/>
      <c r="B73" s="27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0"/>
      <c r="B74" s="27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0"/>
      <c r="B75" s="27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0"/>
      <c r="B76" s="27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0"/>
      <c r="B77" s="27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0"/>
      <c r="B78" s="27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0"/>
      <c r="B79" s="27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0"/>
      <c r="B80" s="27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0"/>
      <c r="B81" s="27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0"/>
      <c r="B82" s="27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0"/>
      <c r="B83" s="27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0"/>
      <c r="B84" s="27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0"/>
      <c r="B85" s="27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0"/>
      <c r="B86" s="27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0"/>
      <c r="B87" s="27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0"/>
      <c r="B88" s="27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0"/>
      <c r="B89" s="27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0"/>
      <c r="B90" s="27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0"/>
      <c r="B91" s="27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0"/>
      <c r="B92" s="27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0"/>
      <c r="B93" s="27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0"/>
      <c r="B94" s="27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0"/>
      <c r="B95" s="27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0"/>
      <c r="B96" s="27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0"/>
      <c r="B97" s="27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0"/>
      <c r="B98" s="27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0"/>
      <c r="B99" s="27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0"/>
      <c r="B100" s="27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0"/>
      <c r="B101" s="27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0"/>
      <c r="B102" s="27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0"/>
      <c r="B103" s="27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0"/>
      <c r="B104" s="27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0"/>
      <c r="B105" s="27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0"/>
      <c r="B106" s="27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0"/>
      <c r="B107" s="27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0"/>
      <c r="B108" s="27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0"/>
      <c r="B109" s="27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0"/>
      <c r="B110" s="27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0"/>
      <c r="B111" s="27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0"/>
      <c r="B112" s="27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0"/>
      <c r="B113" s="27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0"/>
      <c r="B114" s="27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0"/>
      <c r="B115" s="27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0"/>
      <c r="B116" s="27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0"/>
      <c r="B117" s="27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0"/>
      <c r="B118" s="27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0"/>
      <c r="B119" s="27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0"/>
      <c r="B120" s="27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0"/>
      <c r="B121" s="27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0"/>
      <c r="B122" s="27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0"/>
      <c r="B123" s="27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0"/>
      <c r="B124" s="27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0"/>
      <c r="B125" s="27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0"/>
      <c r="B126" s="27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0"/>
      <c r="B127" s="27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0"/>
      <c r="B128" s="27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0"/>
      <c r="B129" s="27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0"/>
      <c r="B130" s="27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0"/>
      <c r="B131" s="27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0"/>
      <c r="B132" s="27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0"/>
      <c r="B133" s="27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0"/>
      <c r="B134" s="27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0"/>
      <c r="B135" s="27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0"/>
      <c r="B136" s="27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0"/>
      <c r="B137" s="27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0"/>
      <c r="B138" s="27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0"/>
      <c r="B139" s="27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0"/>
      <c r="B140" s="27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0"/>
      <c r="B141" s="27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0"/>
      <c r="B142" s="27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0"/>
      <c r="B143" s="27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0"/>
      <c r="B144" s="27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0"/>
      <c r="B145" s="27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0"/>
      <c r="B146" s="27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0"/>
      <c r="B147" s="27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0"/>
      <c r="B148" s="27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0"/>
      <c r="B149" s="27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0"/>
      <c r="B150" s="27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0"/>
      <c r="B151" s="27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0"/>
      <c r="B152" s="27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0"/>
      <c r="B153" s="27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0"/>
      <c r="B154" s="27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0"/>
      <c r="B155" s="27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0"/>
      <c r="B156" s="27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0"/>
      <c r="B157" s="27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0"/>
      <c r="B158" s="27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0"/>
      <c r="B159" s="27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0"/>
      <c r="B160" s="27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0"/>
      <c r="B161" s="27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0"/>
      <c r="B162" s="27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0"/>
      <c r="B163" s="27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0"/>
      <c r="B164" s="27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0"/>
      <c r="B165" s="27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0"/>
      <c r="B166" s="27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0"/>
      <c r="B167" s="27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0"/>
      <c r="B168" s="27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0"/>
      <c r="B169" s="27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0"/>
      <c r="B170" s="27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0"/>
      <c r="B171" s="27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0"/>
      <c r="B172" s="27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0"/>
      <c r="B173" s="27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0"/>
      <c r="B174" s="27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0"/>
      <c r="B175" s="27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0"/>
      <c r="B176" s="27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0"/>
      <c r="B177" s="27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0"/>
      <c r="B178" s="27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0"/>
      <c r="B179" s="27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0"/>
      <c r="B180" s="27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0"/>
      <c r="B181" s="27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0"/>
      <c r="B182" s="27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0"/>
      <c r="B183" s="27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0"/>
      <c r="B184" s="27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0"/>
      <c r="B185" s="27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0"/>
      <c r="B186" s="27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0"/>
      <c r="B187" s="27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0"/>
      <c r="B188" s="27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0"/>
      <c r="B189" s="27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0"/>
      <c r="B190" s="27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0"/>
      <c r="B191" s="27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0"/>
      <c r="B192" s="27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0"/>
      <c r="B193" s="27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0"/>
      <c r="B194" s="27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0"/>
      <c r="B195" s="27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0"/>
      <c r="B196" s="27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0"/>
      <c r="B197" s="27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0"/>
      <c r="B198" s="27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0"/>
      <c r="B199" s="27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0"/>
      <c r="B200" s="27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0"/>
      <c r="B201" s="27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0"/>
      <c r="B202" s="27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0"/>
      <c r="B203" s="27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0"/>
      <c r="B204" s="27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0"/>
      <c r="B205" s="27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0"/>
      <c r="B206" s="27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0"/>
      <c r="B207" s="27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0"/>
      <c r="B208" s="27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0"/>
      <c r="B209" s="27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0"/>
      <c r="B210" s="27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0"/>
      <c r="B211" s="27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0"/>
      <c r="B212" s="27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0"/>
      <c r="B213" s="27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0"/>
      <c r="B214" s="27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0"/>
      <c r="B215" s="27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0"/>
      <c r="B216" s="27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0"/>
      <c r="B217" s="27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0"/>
      <c r="B218" s="27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0"/>
      <c r="B219" s="27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0"/>
      <c r="B220" s="27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0"/>
      <c r="B221" s="27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0"/>
      <c r="B222" s="27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0"/>
      <c r="B223" s="27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0"/>
      <c r="B224" s="27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0"/>
      <c r="B225" s="27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0"/>
      <c r="B226" s="27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0"/>
      <c r="B227" s="27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0"/>
      <c r="B228" s="27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0"/>
      <c r="B229" s="27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0"/>
      <c r="B230" s="27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0"/>
      <c r="B231" s="27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0"/>
      <c r="B232" s="27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0"/>
      <c r="B233" s="27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0"/>
      <c r="B234" s="27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0"/>
      <c r="B235" s="27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0"/>
      <c r="B236" s="27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0"/>
      <c r="B237" s="27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0"/>
      <c r="B238" s="27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0"/>
      <c r="B239" s="27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0"/>
      <c r="B240" s="27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0"/>
      <c r="B241" s="27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0"/>
      <c r="B242" s="27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0"/>
      <c r="B243" s="27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0"/>
      <c r="B244" s="27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0"/>
      <c r="B245" s="27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0"/>
      <c r="B246" s="27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0"/>
      <c r="B247" s="27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0"/>
      <c r="B248" s="27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0"/>
      <c r="B249" s="27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0"/>
      <c r="B250" s="27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0"/>
      <c r="B251" s="27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0"/>
      <c r="B252" s="27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0"/>
      <c r="B253" s="27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0"/>
      <c r="B254" s="27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0"/>
      <c r="B255" s="27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0"/>
      <c r="B256" s="27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0"/>
      <c r="B257" s="27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0"/>
      <c r="B258" s="27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0"/>
      <c r="B259" s="27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0"/>
      <c r="B260" s="27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0"/>
      <c r="B261" s="27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0"/>
      <c r="B262" s="27"/>
      <c r="C262" s="10" t="str">
        <f aca="true" t="shared" si="1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0"/>
      <c r="B263" s="27"/>
      <c r="C263" s="10" t="str">
        <f t="shared" si="1"/>
        <v> --</v>
      </c>
      <c r="D263" s="17"/>
      <c r="E263" s="17"/>
      <c r="F263" s="17"/>
      <c r="G263" s="17"/>
      <c r="H263" s="17"/>
      <c r="I263" s="17"/>
    </row>
    <row r="264" spans="1:9" ht="12.75">
      <c r="A264" s="20"/>
      <c r="B264" s="27"/>
      <c r="C264" s="10" t="str">
        <f t="shared" si="1"/>
        <v> --</v>
      </c>
      <c r="D264" s="17"/>
      <c r="E264" s="17"/>
      <c r="F264" s="17"/>
      <c r="G264" s="17"/>
      <c r="H264" s="17"/>
      <c r="I264" s="17"/>
    </row>
    <row r="265" spans="1:9" ht="12.75">
      <c r="A265" s="20"/>
      <c r="B265" s="27"/>
      <c r="C265" s="10" t="str">
        <f t="shared" si="1"/>
        <v> --</v>
      </c>
      <c r="D265" s="17"/>
      <c r="E265" s="17"/>
      <c r="F265" s="17"/>
      <c r="G265" s="17"/>
      <c r="H265" s="17"/>
      <c r="I265" s="17"/>
    </row>
    <row r="266" spans="1:9" ht="12.75">
      <c r="A266" s="20"/>
      <c r="B266" s="27"/>
      <c r="C266" s="10" t="str">
        <f t="shared" si="1"/>
        <v> --</v>
      </c>
      <c r="D266" s="17"/>
      <c r="E266" s="17"/>
      <c r="F266" s="17"/>
      <c r="G266" s="17"/>
      <c r="H266" s="17"/>
      <c r="I266" s="17"/>
    </row>
    <row r="267" spans="1:9" ht="12.75">
      <c r="A267" s="20"/>
      <c r="B267" s="27"/>
      <c r="C267" s="10" t="str">
        <f t="shared" si="1"/>
        <v> --</v>
      </c>
      <c r="D267" s="17"/>
      <c r="E267" s="17"/>
      <c r="F267" s="17"/>
      <c r="G267" s="17"/>
      <c r="H267" s="17"/>
      <c r="I267" s="17"/>
    </row>
    <row r="268" spans="1:9" ht="12.75">
      <c r="A268" s="20"/>
      <c r="B268" s="27"/>
      <c r="C268" s="10" t="str">
        <f t="shared" si="1"/>
        <v> --</v>
      </c>
      <c r="D268" s="17"/>
      <c r="E268" s="17"/>
      <c r="F268" s="17"/>
      <c r="G268" s="17"/>
      <c r="H268" s="17"/>
      <c r="I268" s="17"/>
    </row>
    <row r="269" spans="1:9" ht="12.75">
      <c r="A269" s="20"/>
      <c r="B269" s="27"/>
      <c r="C269" s="10" t="str">
        <f t="shared" si="1"/>
        <v> --</v>
      </c>
      <c r="D269" s="17"/>
      <c r="E269" s="17"/>
      <c r="F269" s="17"/>
      <c r="G269" s="17"/>
      <c r="H269" s="17"/>
      <c r="I269" s="17"/>
    </row>
    <row r="270" spans="1:9" ht="12.75">
      <c r="A270" s="20"/>
      <c r="B270" s="27"/>
      <c r="C270" s="10" t="str">
        <f t="shared" si="1"/>
        <v> --</v>
      </c>
      <c r="D270" s="17"/>
      <c r="E270" s="17"/>
      <c r="F270" s="17"/>
      <c r="G270" s="17"/>
      <c r="H270" s="17"/>
      <c r="I270" s="17"/>
    </row>
    <row r="271" spans="1:9" ht="12.75">
      <c r="A271" s="20"/>
      <c r="B271" s="27"/>
      <c r="C271" s="10" t="str">
        <f t="shared" si="1"/>
        <v> --</v>
      </c>
      <c r="D271" s="17"/>
      <c r="E271" s="17"/>
      <c r="F271" s="17"/>
      <c r="G271" s="17"/>
      <c r="H271" s="17"/>
      <c r="I271" s="17"/>
    </row>
    <row r="272" spans="1:9" ht="12.75">
      <c r="A272" s="20"/>
      <c r="B272" s="27"/>
      <c r="C272" s="10" t="str">
        <f t="shared" si="1"/>
        <v> --</v>
      </c>
      <c r="D272" s="17"/>
      <c r="E272" s="17"/>
      <c r="F272" s="17"/>
      <c r="G272" s="17"/>
      <c r="H272" s="17"/>
      <c r="I272" s="17"/>
    </row>
    <row r="273" spans="1:9" ht="12.75">
      <c r="A273" s="20"/>
      <c r="B273" s="27"/>
      <c r="C273" s="10" t="str">
        <f t="shared" si="1"/>
        <v> --</v>
      </c>
      <c r="D273" s="17"/>
      <c r="E273" s="17"/>
      <c r="F273" s="17"/>
      <c r="G273" s="17"/>
      <c r="H273" s="17"/>
      <c r="I273" s="17"/>
    </row>
    <row r="274" spans="1:9" ht="12.75">
      <c r="A274" s="20"/>
      <c r="B274" s="27"/>
      <c r="C274" s="10" t="str">
        <f t="shared" si="1"/>
        <v> --</v>
      </c>
      <c r="D274" s="17"/>
      <c r="E274" s="17"/>
      <c r="F274" s="17"/>
      <c r="G274" s="17"/>
      <c r="H274" s="17"/>
      <c r="I274" s="17"/>
    </row>
    <row r="275" spans="1:9" ht="12.75">
      <c r="A275" s="20"/>
      <c r="B275" s="27"/>
      <c r="C275" s="10" t="str">
        <f t="shared" si="1"/>
        <v> --</v>
      </c>
      <c r="D275" s="17"/>
      <c r="E275" s="17"/>
      <c r="F275" s="17"/>
      <c r="G275" s="17"/>
      <c r="H275" s="17"/>
      <c r="I275" s="17"/>
    </row>
    <row r="276" spans="1:9" ht="12.75">
      <c r="A276" s="20"/>
      <c r="B276" s="27"/>
      <c r="C276" s="10" t="str">
        <f t="shared" si="1"/>
        <v> --</v>
      </c>
      <c r="D276" s="17"/>
      <c r="E276" s="17"/>
      <c r="F276" s="17"/>
      <c r="G276" s="17"/>
      <c r="H276" s="17"/>
      <c r="I276" s="17"/>
    </row>
    <row r="277" spans="1:9" ht="12.75">
      <c r="A277" s="20"/>
      <c r="B277" s="27"/>
      <c r="C277" s="10" t="str">
        <f t="shared" si="1"/>
        <v> --</v>
      </c>
      <c r="D277" s="17"/>
      <c r="E277" s="17"/>
      <c r="F277" s="17"/>
      <c r="G277" s="17"/>
      <c r="H277" s="17"/>
      <c r="I277" s="17"/>
    </row>
    <row r="278" spans="1:9" ht="12.75">
      <c r="A278" s="20"/>
      <c r="B278" s="27"/>
      <c r="C278" s="10" t="str">
        <f t="shared" si="1"/>
        <v> --</v>
      </c>
      <c r="D278" s="17"/>
      <c r="E278" s="17"/>
      <c r="F278" s="17"/>
      <c r="G278" s="17"/>
      <c r="H278" s="17"/>
      <c r="I278" s="17"/>
    </row>
    <row r="279" spans="1:9" ht="12.75">
      <c r="A279" s="20"/>
      <c r="B279" s="27"/>
      <c r="C279" s="10" t="str">
        <f t="shared" si="1"/>
        <v> --</v>
      </c>
      <c r="D279" s="17"/>
      <c r="E279" s="17"/>
      <c r="F279" s="17"/>
      <c r="G279" s="17"/>
      <c r="H279" s="17"/>
      <c r="I279" s="17"/>
    </row>
    <row r="280" spans="1:9" ht="12.75">
      <c r="A280" s="20"/>
      <c r="B280" s="27"/>
      <c r="C280" s="10" t="str">
        <f t="shared" si="1"/>
        <v> --</v>
      </c>
      <c r="D280" s="17"/>
      <c r="E280" s="17"/>
      <c r="F280" s="17"/>
      <c r="G280" s="17"/>
      <c r="H280" s="17"/>
      <c r="I280" s="17"/>
    </row>
    <row r="281" spans="1:9" ht="12.75">
      <c r="A281" s="20"/>
      <c r="B281" s="27"/>
      <c r="C281" s="10" t="str">
        <f t="shared" si="1"/>
        <v> --</v>
      </c>
      <c r="D281" s="17"/>
      <c r="E281" s="17"/>
      <c r="F281" s="17"/>
      <c r="G281" s="17"/>
      <c r="H281" s="17"/>
      <c r="I281" s="17"/>
    </row>
    <row r="282" spans="1:9" ht="12.75">
      <c r="A282" s="20"/>
      <c r="B282" s="27"/>
      <c r="C282" s="10" t="str">
        <f t="shared" si="1"/>
        <v> --</v>
      </c>
      <c r="D282" s="17"/>
      <c r="E282" s="17"/>
      <c r="F282" s="17"/>
      <c r="G282" s="17"/>
      <c r="H282" s="17"/>
      <c r="I282" s="17"/>
    </row>
    <row r="283" spans="1:9" ht="12.75">
      <c r="A283" s="20"/>
      <c r="B283" s="27"/>
      <c r="C283" s="10" t="str">
        <f t="shared" si="1"/>
        <v> --</v>
      </c>
      <c r="D283" s="17"/>
      <c r="E283" s="17"/>
      <c r="F283" s="17"/>
      <c r="G283" s="17"/>
      <c r="H283" s="17"/>
      <c r="I283" s="17"/>
    </row>
    <row r="284" spans="1:9" ht="12.75">
      <c r="A284" s="20"/>
      <c r="B284" s="27"/>
      <c r="C284" s="10" t="str">
        <f t="shared" si="1"/>
        <v> --</v>
      </c>
      <c r="D284" s="17"/>
      <c r="E284" s="17"/>
      <c r="F284" s="17"/>
      <c r="G284" s="17"/>
      <c r="H284" s="17"/>
      <c r="I284" s="17"/>
    </row>
    <row r="285" spans="1:9" ht="12.75">
      <c r="A285" s="20"/>
      <c r="B285" s="27"/>
      <c r="C285" s="10" t="str">
        <f t="shared" si="1"/>
        <v> --</v>
      </c>
      <c r="D285" s="17"/>
      <c r="E285" s="17"/>
      <c r="F285" s="17"/>
      <c r="G285" s="17"/>
      <c r="H285" s="17"/>
      <c r="I285" s="17"/>
    </row>
    <row r="286" spans="1:9" ht="12.75">
      <c r="A286" s="20"/>
      <c r="B286" s="27"/>
      <c r="C286" s="10" t="str">
        <f t="shared" si="1"/>
        <v> --</v>
      </c>
      <c r="D286" s="17"/>
      <c r="E286" s="17"/>
      <c r="F286" s="17"/>
      <c r="G286" s="17"/>
      <c r="H286" s="17"/>
      <c r="I286" s="17"/>
    </row>
    <row r="287" spans="1:9" ht="12.75">
      <c r="A287" s="20"/>
      <c r="B287" s="27"/>
      <c r="C287" s="10" t="str">
        <f t="shared" si="1"/>
        <v> --</v>
      </c>
      <c r="D287" s="17"/>
      <c r="E287" s="17"/>
      <c r="F287" s="17"/>
      <c r="G287" s="17"/>
      <c r="H287" s="17"/>
      <c r="I287" s="17"/>
    </row>
    <row r="288" spans="1:9" ht="12.75">
      <c r="A288" s="20"/>
      <c r="B288" s="27"/>
      <c r="C288" s="10" t="str">
        <f t="shared" si="1"/>
        <v> --</v>
      </c>
      <c r="D288" s="17"/>
      <c r="E288" s="17"/>
      <c r="F288" s="17"/>
      <c r="G288" s="17"/>
      <c r="H288" s="17"/>
      <c r="I288" s="17"/>
    </row>
    <row r="289" spans="1:9" ht="12.75">
      <c r="A289" s="20"/>
      <c r="B289" s="27"/>
      <c r="C289" s="10" t="str">
        <f t="shared" si="1"/>
        <v> --</v>
      </c>
      <c r="D289" s="17"/>
      <c r="E289" s="17"/>
      <c r="F289" s="17"/>
      <c r="G289" s="17"/>
      <c r="H289" s="17"/>
      <c r="I289" s="17"/>
    </row>
    <row r="290" spans="1:9" ht="12.75">
      <c r="A290" s="20"/>
      <c r="B290" s="27"/>
      <c r="C290" s="10" t="str">
        <f t="shared" si="1"/>
        <v> --</v>
      </c>
      <c r="D290" s="17"/>
      <c r="E290" s="17"/>
      <c r="F290" s="17"/>
      <c r="G290" s="17"/>
      <c r="H290" s="17"/>
      <c r="I290" s="17"/>
    </row>
    <row r="291" spans="1:9" ht="12.75">
      <c r="A291" s="20"/>
      <c r="B291" s="27"/>
      <c r="C291" s="10" t="str">
        <f t="shared" si="1"/>
        <v> --</v>
      </c>
      <c r="D291" s="17"/>
      <c r="E291" s="17"/>
      <c r="F291" s="17"/>
      <c r="G291" s="17"/>
      <c r="H291" s="17"/>
      <c r="I291" s="17"/>
    </row>
    <row r="292" spans="1:9" ht="12.75">
      <c r="A292" s="20"/>
      <c r="B292" s="27"/>
      <c r="C292" s="10" t="str">
        <f t="shared" si="1"/>
        <v> --</v>
      </c>
      <c r="D292" s="18"/>
      <c r="E292" s="18"/>
      <c r="F292" s="18"/>
      <c r="G292" s="18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Countries1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7"/>
  <sheetViews>
    <sheetView workbookViewId="0" topLeftCell="A1">
      <selection activeCell="A4" sqref="A4:A37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137</v>
      </c>
      <c r="B3" s="6" t="s">
        <v>3</v>
      </c>
      <c r="C3" s="6" t="s">
        <v>4</v>
      </c>
      <c r="D3" s="6" t="s">
        <v>157</v>
      </c>
      <c r="E3" s="35" t="s">
        <v>122</v>
      </c>
      <c r="F3" s="35"/>
      <c r="G3" s="35"/>
      <c r="H3" s="6" t="s">
        <v>135</v>
      </c>
    </row>
    <row r="4" spans="1:8" ht="12.75">
      <c r="A4" t="s">
        <v>142</v>
      </c>
      <c r="B4" t="s">
        <v>98</v>
      </c>
      <c r="C4" t="s">
        <v>99</v>
      </c>
      <c r="D4" t="s">
        <v>157</v>
      </c>
      <c r="E4">
        <v>66</v>
      </c>
      <c r="F4" t="s">
        <v>104</v>
      </c>
      <c r="G4" t="s">
        <v>114</v>
      </c>
      <c r="H4" t="s">
        <v>136</v>
      </c>
    </row>
    <row r="5" spans="1:8" ht="12.75">
      <c r="A5" t="s">
        <v>617</v>
      </c>
      <c r="B5" t="s">
        <v>97</v>
      </c>
      <c r="C5" t="s">
        <v>100</v>
      </c>
      <c r="D5" t="s">
        <v>158</v>
      </c>
      <c r="E5">
        <v>71</v>
      </c>
      <c r="F5" t="s">
        <v>105</v>
      </c>
      <c r="G5" t="s">
        <v>114</v>
      </c>
      <c r="H5" t="s">
        <v>626</v>
      </c>
    </row>
    <row r="6" spans="1:8" ht="12.75">
      <c r="A6" t="s">
        <v>138</v>
      </c>
      <c r="B6" t="s">
        <v>156</v>
      </c>
      <c r="C6" t="s">
        <v>101</v>
      </c>
      <c r="E6">
        <v>76</v>
      </c>
      <c r="F6" t="s">
        <v>106</v>
      </c>
      <c r="G6" t="s">
        <v>114</v>
      </c>
      <c r="H6" t="s">
        <v>380</v>
      </c>
    </row>
    <row r="7" spans="1:7" ht="12.75">
      <c r="A7" t="s">
        <v>632</v>
      </c>
      <c r="B7" t="s">
        <v>155</v>
      </c>
      <c r="C7" t="s">
        <v>102</v>
      </c>
      <c r="E7">
        <v>81</v>
      </c>
      <c r="F7" t="s">
        <v>107</v>
      </c>
      <c r="G7" t="s">
        <v>114</v>
      </c>
    </row>
    <row r="8" spans="1:7" ht="12.75">
      <c r="A8" t="s">
        <v>139</v>
      </c>
      <c r="B8" t="s">
        <v>154</v>
      </c>
      <c r="C8" t="s">
        <v>103</v>
      </c>
      <c r="E8">
        <v>86</v>
      </c>
      <c r="F8" t="s">
        <v>108</v>
      </c>
      <c r="G8" t="s">
        <v>114</v>
      </c>
    </row>
    <row r="9" spans="1:7" ht="12.75">
      <c r="A9" t="s">
        <v>381</v>
      </c>
      <c r="E9">
        <v>91</v>
      </c>
      <c r="F9" t="s">
        <v>109</v>
      </c>
      <c r="G9" t="s">
        <v>114</v>
      </c>
    </row>
    <row r="10" spans="1:7" ht="12.75">
      <c r="A10" t="s">
        <v>633</v>
      </c>
      <c r="E10">
        <v>96</v>
      </c>
      <c r="F10" t="s">
        <v>110</v>
      </c>
      <c r="G10" t="s">
        <v>114</v>
      </c>
    </row>
    <row r="11" spans="1:7" ht="12.75">
      <c r="A11" t="s">
        <v>618</v>
      </c>
      <c r="E11">
        <v>101</v>
      </c>
      <c r="F11" t="s">
        <v>111</v>
      </c>
      <c r="G11" t="s">
        <v>114</v>
      </c>
    </row>
    <row r="12" spans="1:7" ht="12.75">
      <c r="A12" t="s">
        <v>623</v>
      </c>
      <c r="E12">
        <v>106</v>
      </c>
      <c r="F12" t="s">
        <v>112</v>
      </c>
      <c r="G12" t="s">
        <v>114</v>
      </c>
    </row>
    <row r="13" spans="1:7" ht="12.75">
      <c r="A13" t="s">
        <v>141</v>
      </c>
      <c r="E13">
        <v>111</v>
      </c>
      <c r="F13" t="s">
        <v>113</v>
      </c>
      <c r="G13" t="s">
        <v>114</v>
      </c>
    </row>
    <row r="14" spans="1:7" ht="12.75">
      <c r="A14" t="s">
        <v>627</v>
      </c>
      <c r="E14">
        <v>14</v>
      </c>
      <c r="F14" t="s">
        <v>104</v>
      </c>
      <c r="G14" t="s">
        <v>118</v>
      </c>
    </row>
    <row r="15" spans="1:7" ht="12.75">
      <c r="A15" t="s">
        <v>622</v>
      </c>
      <c r="E15">
        <v>15</v>
      </c>
      <c r="F15" t="s">
        <v>105</v>
      </c>
      <c r="G15" t="s">
        <v>118</v>
      </c>
    </row>
    <row r="16" spans="1:7" ht="12.75">
      <c r="A16" t="s">
        <v>382</v>
      </c>
      <c r="E16">
        <v>16</v>
      </c>
      <c r="F16" t="s">
        <v>106</v>
      </c>
      <c r="G16" t="s">
        <v>118</v>
      </c>
    </row>
    <row r="17" spans="1:7" ht="12.75">
      <c r="A17" t="s">
        <v>140</v>
      </c>
      <c r="E17">
        <v>17</v>
      </c>
      <c r="F17" t="s">
        <v>107</v>
      </c>
      <c r="G17" t="s">
        <v>118</v>
      </c>
    </row>
    <row r="18" spans="1:7" ht="12.75">
      <c r="A18" t="s">
        <v>634</v>
      </c>
      <c r="E18">
        <v>18</v>
      </c>
      <c r="F18" t="s">
        <v>108</v>
      </c>
      <c r="G18" t="s">
        <v>118</v>
      </c>
    </row>
    <row r="19" spans="1:7" ht="12.75">
      <c r="A19" t="s">
        <v>96</v>
      </c>
      <c r="E19">
        <v>19</v>
      </c>
      <c r="F19" t="s">
        <v>109</v>
      </c>
      <c r="G19" t="s">
        <v>118</v>
      </c>
    </row>
    <row r="20" spans="1:7" ht="12.75">
      <c r="A20" t="s">
        <v>624</v>
      </c>
      <c r="E20">
        <v>20</v>
      </c>
      <c r="F20" t="s">
        <v>110</v>
      </c>
      <c r="G20" t="s">
        <v>118</v>
      </c>
    </row>
    <row r="21" spans="1:7" ht="12.75">
      <c r="A21" t="s">
        <v>635</v>
      </c>
      <c r="E21">
        <v>21</v>
      </c>
      <c r="F21" t="s">
        <v>111</v>
      </c>
      <c r="G21" t="s">
        <v>118</v>
      </c>
    </row>
    <row r="22" spans="1:7" ht="12.75">
      <c r="A22" t="s">
        <v>621</v>
      </c>
      <c r="E22">
        <v>22</v>
      </c>
      <c r="F22" t="s">
        <v>112</v>
      </c>
      <c r="G22" t="s">
        <v>118</v>
      </c>
    </row>
    <row r="23" spans="1:7" ht="12.75">
      <c r="A23" t="s">
        <v>630</v>
      </c>
      <c r="E23">
        <v>23</v>
      </c>
      <c r="F23" t="s">
        <v>113</v>
      </c>
      <c r="G23" t="s">
        <v>118</v>
      </c>
    </row>
    <row r="24" spans="1:7" ht="12.75">
      <c r="A24" t="s">
        <v>625</v>
      </c>
      <c r="E24">
        <v>0</v>
      </c>
      <c r="F24" t="s">
        <v>120</v>
      </c>
      <c r="G24" t="s">
        <v>120</v>
      </c>
    </row>
    <row r="25" ht="12.75">
      <c r="A25" t="s">
        <v>383</v>
      </c>
    </row>
    <row r="26" ht="12.75">
      <c r="A26" t="s">
        <v>629</v>
      </c>
    </row>
    <row r="27" ht="12.75">
      <c r="A27" t="s">
        <v>619</v>
      </c>
    </row>
    <row r="28" ht="12.75">
      <c r="A28" t="s">
        <v>631</v>
      </c>
    </row>
    <row r="29" ht="12.75">
      <c r="A29" t="s">
        <v>569</v>
      </c>
    </row>
    <row r="30" ht="12.75">
      <c r="A30" t="s">
        <v>628</v>
      </c>
    </row>
    <row r="31" ht="12.75">
      <c r="A31" t="s">
        <v>620</v>
      </c>
    </row>
    <row r="32" ht="12.75">
      <c r="A32" t="s">
        <v>143</v>
      </c>
    </row>
    <row r="33" ht="12.75">
      <c r="A33" t="s">
        <v>144</v>
      </c>
    </row>
    <row r="34" ht="12.75">
      <c r="A34" t="s">
        <v>384</v>
      </c>
    </row>
    <row r="35" ht="12.75">
      <c r="A35" t="s">
        <v>145</v>
      </c>
    </row>
    <row r="36" ht="12.75">
      <c r="A36" t="s">
        <v>636</v>
      </c>
    </row>
    <row r="37" ht="12.75">
      <c r="A37" t="s">
        <v>637</v>
      </c>
    </row>
  </sheetData>
  <sheetProtection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126</v>
      </c>
      <c r="B3" s="6" t="s">
        <v>2</v>
      </c>
      <c r="C3" s="6" t="s">
        <v>123</v>
      </c>
    </row>
    <row r="4" spans="1:3" ht="12.75">
      <c r="A4" s="11"/>
      <c r="B4" s="11">
        <v>0</v>
      </c>
      <c r="C4" s="12" t="s">
        <v>179</v>
      </c>
    </row>
    <row r="5" spans="1:3" ht="12.75">
      <c r="A5" s="24">
        <v>100000</v>
      </c>
      <c r="B5" t="s">
        <v>128</v>
      </c>
      <c r="C5" t="s">
        <v>180</v>
      </c>
    </row>
    <row r="6" spans="1:3" ht="12.75">
      <c r="A6" s="24">
        <v>110000</v>
      </c>
      <c r="B6" t="s">
        <v>129</v>
      </c>
      <c r="C6" t="s">
        <v>181</v>
      </c>
    </row>
    <row r="7" spans="1:3" ht="12.75">
      <c r="A7" s="7">
        <v>111000</v>
      </c>
      <c r="B7" t="s">
        <v>130</v>
      </c>
      <c r="C7" t="s">
        <v>182</v>
      </c>
    </row>
    <row r="8" spans="1:3" ht="12.75">
      <c r="A8" s="7">
        <v>111100</v>
      </c>
      <c r="B8" t="s">
        <v>131</v>
      </c>
      <c r="C8" t="s">
        <v>183</v>
      </c>
    </row>
    <row r="9" spans="1:3" ht="12.75">
      <c r="A9" s="7">
        <v>111110</v>
      </c>
      <c r="B9" t="s">
        <v>385</v>
      </c>
      <c r="C9" t="s">
        <v>386</v>
      </c>
    </row>
    <row r="10" spans="1:3" ht="12.75">
      <c r="A10" s="7">
        <v>111120</v>
      </c>
      <c r="B10" t="s">
        <v>387</v>
      </c>
      <c r="C10" t="s">
        <v>388</v>
      </c>
    </row>
    <row r="11" spans="1:3" ht="12.75">
      <c r="A11" s="7">
        <v>111200</v>
      </c>
      <c r="B11" t="s">
        <v>132</v>
      </c>
      <c r="C11" t="s">
        <v>184</v>
      </c>
    </row>
    <row r="12" spans="1:3" ht="12.75">
      <c r="A12" s="7">
        <v>111210</v>
      </c>
      <c r="B12" t="s">
        <v>389</v>
      </c>
      <c r="C12" t="s">
        <v>390</v>
      </c>
    </row>
    <row r="13" spans="1:3" ht="12.75">
      <c r="A13" s="7">
        <v>111220</v>
      </c>
      <c r="B13" t="s">
        <v>391</v>
      </c>
      <c r="C13" t="s">
        <v>392</v>
      </c>
    </row>
    <row r="14" spans="1:3" ht="12.75">
      <c r="A14" s="7">
        <v>111300</v>
      </c>
      <c r="B14" t="s">
        <v>263</v>
      </c>
      <c r="C14" t="s">
        <v>264</v>
      </c>
    </row>
    <row r="15" spans="1:3" ht="12.75">
      <c r="A15" s="7">
        <v>111310</v>
      </c>
      <c r="B15" t="s">
        <v>393</v>
      </c>
      <c r="C15" t="s">
        <v>394</v>
      </c>
    </row>
    <row r="16" spans="1:3" ht="12.75">
      <c r="A16" s="7">
        <v>111320</v>
      </c>
      <c r="B16" t="s">
        <v>395</v>
      </c>
      <c r="C16" t="s">
        <v>396</v>
      </c>
    </row>
    <row r="17" spans="1:3" ht="12.75">
      <c r="A17" s="7">
        <v>112000</v>
      </c>
      <c r="B17" t="s">
        <v>185</v>
      </c>
      <c r="C17" t="s">
        <v>186</v>
      </c>
    </row>
    <row r="18" spans="1:3" ht="12.75">
      <c r="A18" s="7">
        <v>112100</v>
      </c>
      <c r="B18" t="s">
        <v>187</v>
      </c>
      <c r="C18" t="s">
        <v>265</v>
      </c>
    </row>
    <row r="19" spans="1:3" ht="12.75">
      <c r="A19" s="7">
        <v>112110</v>
      </c>
      <c r="B19" t="s">
        <v>397</v>
      </c>
      <c r="C19" t="s">
        <v>398</v>
      </c>
    </row>
    <row r="20" spans="1:3" ht="12.75">
      <c r="A20" s="7">
        <v>112120</v>
      </c>
      <c r="B20" t="s">
        <v>399</v>
      </c>
      <c r="C20" t="s">
        <v>400</v>
      </c>
    </row>
    <row r="21" spans="1:3" ht="12.75">
      <c r="A21" s="7">
        <v>112200</v>
      </c>
      <c r="B21" t="s">
        <v>188</v>
      </c>
      <c r="C21" t="s">
        <v>266</v>
      </c>
    </row>
    <row r="22" spans="1:3" ht="12.75">
      <c r="A22" s="7">
        <v>112210</v>
      </c>
      <c r="B22" t="s">
        <v>403</v>
      </c>
      <c r="C22" t="s">
        <v>401</v>
      </c>
    </row>
    <row r="23" spans="1:3" ht="12.75">
      <c r="A23" s="7">
        <v>112220</v>
      </c>
      <c r="B23" t="s">
        <v>402</v>
      </c>
      <c r="C23" t="s">
        <v>404</v>
      </c>
    </row>
    <row r="24" spans="1:3" ht="12.75">
      <c r="A24" s="7">
        <v>112300</v>
      </c>
      <c r="B24" t="s">
        <v>570</v>
      </c>
      <c r="C24" t="s">
        <v>571</v>
      </c>
    </row>
    <row r="25" spans="1:3" ht="12.75">
      <c r="A25" s="7">
        <v>112310</v>
      </c>
      <c r="B25" t="s">
        <v>572</v>
      </c>
      <c r="C25" t="s">
        <v>573</v>
      </c>
    </row>
    <row r="26" spans="1:3" ht="12.75">
      <c r="A26" s="7">
        <v>112320</v>
      </c>
      <c r="B26" t="s">
        <v>574</v>
      </c>
      <c r="C26" t="s">
        <v>575</v>
      </c>
    </row>
    <row r="27" spans="1:3" ht="12.75">
      <c r="A27" s="7">
        <v>112400</v>
      </c>
      <c r="B27" t="s">
        <v>576</v>
      </c>
      <c r="C27" t="s">
        <v>577</v>
      </c>
    </row>
    <row r="28" spans="1:3" ht="12.75">
      <c r="A28" s="7">
        <v>112410</v>
      </c>
      <c r="B28" t="s">
        <v>578</v>
      </c>
      <c r="C28" t="s">
        <v>579</v>
      </c>
    </row>
    <row r="29" spans="1:3" ht="12.75">
      <c r="A29" s="7">
        <v>112420</v>
      </c>
      <c r="B29" t="s">
        <v>580</v>
      </c>
      <c r="C29" t="s">
        <v>581</v>
      </c>
    </row>
    <row r="30" spans="1:3" ht="12.75">
      <c r="A30" s="7">
        <v>112900</v>
      </c>
      <c r="B30" t="s">
        <v>267</v>
      </c>
      <c r="C30" t="s">
        <v>189</v>
      </c>
    </row>
    <row r="31" spans="1:3" ht="12.75">
      <c r="A31" s="7">
        <v>112910</v>
      </c>
      <c r="B31" t="s">
        <v>405</v>
      </c>
      <c r="C31" t="s">
        <v>406</v>
      </c>
    </row>
    <row r="32" spans="1:3" ht="12.75">
      <c r="A32" s="7">
        <v>112920</v>
      </c>
      <c r="B32" t="s">
        <v>407</v>
      </c>
      <c r="C32" t="s">
        <v>408</v>
      </c>
    </row>
    <row r="33" spans="1:3" ht="12.75">
      <c r="A33" s="24">
        <v>120000</v>
      </c>
      <c r="B33" t="s">
        <v>152</v>
      </c>
      <c r="C33" t="s">
        <v>190</v>
      </c>
    </row>
    <row r="34" spans="1:3" ht="12.75">
      <c r="A34" s="7">
        <v>121000</v>
      </c>
      <c r="B34" t="s">
        <v>153</v>
      </c>
      <c r="C34" t="s">
        <v>191</v>
      </c>
    </row>
    <row r="35" spans="1:3" ht="12.75">
      <c r="A35" s="7">
        <v>122000</v>
      </c>
      <c r="B35" t="s">
        <v>192</v>
      </c>
      <c r="C35" t="s">
        <v>409</v>
      </c>
    </row>
    <row r="36" spans="1:3" ht="12.75">
      <c r="A36" s="7">
        <v>122100</v>
      </c>
      <c r="B36" t="s">
        <v>193</v>
      </c>
      <c r="C36" t="s">
        <v>410</v>
      </c>
    </row>
    <row r="37" spans="1:3" ht="12.75">
      <c r="A37" s="7">
        <v>122200</v>
      </c>
      <c r="B37" t="s">
        <v>194</v>
      </c>
      <c r="C37" t="s">
        <v>411</v>
      </c>
    </row>
    <row r="38" spans="1:3" ht="12.75">
      <c r="A38" s="7">
        <v>122300</v>
      </c>
      <c r="B38" t="s">
        <v>195</v>
      </c>
      <c r="C38" t="s">
        <v>412</v>
      </c>
    </row>
    <row r="39" spans="1:3" ht="12.75">
      <c r="A39" s="7">
        <v>122400</v>
      </c>
      <c r="B39" t="s">
        <v>268</v>
      </c>
      <c r="C39" t="s">
        <v>413</v>
      </c>
    </row>
    <row r="40" spans="1:3" ht="12.75">
      <c r="A40" s="7">
        <v>123000</v>
      </c>
      <c r="B40" t="s">
        <v>196</v>
      </c>
      <c r="C40" t="s">
        <v>414</v>
      </c>
    </row>
    <row r="41" spans="1:3" ht="12.75">
      <c r="A41" s="7">
        <v>124000</v>
      </c>
      <c r="B41" t="s">
        <v>269</v>
      </c>
      <c r="C41" t="s">
        <v>197</v>
      </c>
    </row>
    <row r="42" spans="1:3" ht="12.75">
      <c r="A42" s="7">
        <v>200000</v>
      </c>
      <c r="B42" t="s">
        <v>415</v>
      </c>
      <c r="C42" t="s">
        <v>416</v>
      </c>
    </row>
    <row r="43" spans="1:3" ht="12.75">
      <c r="A43" s="7">
        <v>210000</v>
      </c>
      <c r="B43" t="s">
        <v>198</v>
      </c>
      <c r="C43" t="s">
        <v>417</v>
      </c>
    </row>
    <row r="44" spans="1:3" ht="12.75">
      <c r="A44" s="7">
        <v>211000</v>
      </c>
      <c r="B44" t="s">
        <v>566</v>
      </c>
      <c r="C44" t="s">
        <v>567</v>
      </c>
    </row>
    <row r="45" spans="1:3" ht="12.75">
      <c r="A45" s="7">
        <v>211100</v>
      </c>
      <c r="B45" t="s">
        <v>418</v>
      </c>
      <c r="C45" t="s">
        <v>419</v>
      </c>
    </row>
    <row r="46" spans="1:3" ht="12.75">
      <c r="A46" s="7">
        <v>211110</v>
      </c>
      <c r="B46" t="s">
        <v>420</v>
      </c>
      <c r="C46" t="s">
        <v>421</v>
      </c>
    </row>
    <row r="47" spans="1:3" ht="12.75">
      <c r="A47" s="7">
        <v>211111</v>
      </c>
      <c r="B47" t="s">
        <v>422</v>
      </c>
      <c r="C47" t="s">
        <v>423</v>
      </c>
    </row>
    <row r="48" spans="1:3" ht="12.75">
      <c r="A48" s="7">
        <v>211113</v>
      </c>
      <c r="B48" t="s">
        <v>564</v>
      </c>
      <c r="C48" t="s">
        <v>425</v>
      </c>
    </row>
    <row r="49" spans="1:3" ht="12.75">
      <c r="A49" s="7">
        <v>211115</v>
      </c>
      <c r="B49" t="s">
        <v>565</v>
      </c>
      <c r="C49" t="s">
        <v>424</v>
      </c>
    </row>
    <row r="50" spans="1:3" ht="12.75">
      <c r="A50" s="7">
        <v>211117</v>
      </c>
      <c r="B50" t="s">
        <v>426</v>
      </c>
      <c r="C50" t="s">
        <v>427</v>
      </c>
    </row>
    <row r="51" spans="1:3" ht="12.75">
      <c r="A51" s="7">
        <v>211119</v>
      </c>
      <c r="B51" t="s">
        <v>428</v>
      </c>
      <c r="C51" t="s">
        <v>199</v>
      </c>
    </row>
    <row r="52" spans="1:3" ht="12.75">
      <c r="A52" s="7">
        <v>211130</v>
      </c>
      <c r="B52" t="s">
        <v>582</v>
      </c>
      <c r="C52" t="s">
        <v>429</v>
      </c>
    </row>
    <row r="53" spans="1:3" ht="12.75">
      <c r="A53" s="25">
        <v>211130.1</v>
      </c>
      <c r="B53" t="s">
        <v>583</v>
      </c>
      <c r="C53" t="s">
        <v>430</v>
      </c>
    </row>
    <row r="54" spans="1:3" ht="12.75">
      <c r="A54" s="25">
        <v>211130.2</v>
      </c>
      <c r="B54" t="s">
        <v>584</v>
      </c>
      <c r="C54" t="s">
        <v>431</v>
      </c>
    </row>
    <row r="55" spans="1:3" ht="12.75">
      <c r="A55" s="7">
        <v>211150</v>
      </c>
      <c r="B55" t="s">
        <v>433</v>
      </c>
      <c r="C55" t="s">
        <v>432</v>
      </c>
    </row>
    <row r="56" spans="1:3" ht="12.75">
      <c r="A56" s="25">
        <v>211150.1</v>
      </c>
      <c r="B56" t="s">
        <v>434</v>
      </c>
      <c r="C56" t="s">
        <v>435</v>
      </c>
    </row>
    <row r="57" spans="1:3" ht="12.75">
      <c r="A57" s="25">
        <v>211150.2</v>
      </c>
      <c r="B57" t="s">
        <v>436</v>
      </c>
      <c r="C57" t="s">
        <v>437</v>
      </c>
    </row>
    <row r="58" spans="1:3" ht="12.75">
      <c r="A58" s="7">
        <v>211500</v>
      </c>
      <c r="B58" t="s">
        <v>438</v>
      </c>
      <c r="C58" t="s">
        <v>439</v>
      </c>
    </row>
    <row r="59" spans="1:3" ht="12.75">
      <c r="A59" s="24">
        <v>211510</v>
      </c>
      <c r="B59" t="s">
        <v>440</v>
      </c>
      <c r="C59" t="s">
        <v>441</v>
      </c>
    </row>
    <row r="60" spans="1:3" ht="12.75">
      <c r="A60" s="24">
        <v>211511</v>
      </c>
      <c r="B60" t="s">
        <v>442</v>
      </c>
      <c r="C60" t="s">
        <v>443</v>
      </c>
    </row>
    <row r="61" spans="1:3" ht="12.75">
      <c r="A61" s="7">
        <v>211513</v>
      </c>
      <c r="B61" t="s">
        <v>444</v>
      </c>
      <c r="C61" t="s">
        <v>445</v>
      </c>
    </row>
    <row r="62" spans="1:3" ht="12.75">
      <c r="A62" s="7">
        <v>211515</v>
      </c>
      <c r="B62" t="s">
        <v>446</v>
      </c>
      <c r="C62" t="s">
        <v>447</v>
      </c>
    </row>
    <row r="63" spans="1:3" ht="12.75">
      <c r="A63" s="7">
        <v>211517</v>
      </c>
      <c r="B63" t="s">
        <v>448</v>
      </c>
      <c r="C63" t="s">
        <v>449</v>
      </c>
    </row>
    <row r="64" spans="1:3" ht="12.75">
      <c r="A64" s="7">
        <v>211519</v>
      </c>
      <c r="B64" t="s">
        <v>450</v>
      </c>
      <c r="C64" t="s">
        <v>451</v>
      </c>
    </row>
    <row r="65" spans="1:3" ht="12.75">
      <c r="A65" s="7">
        <v>211540</v>
      </c>
      <c r="B65" t="s">
        <v>452</v>
      </c>
      <c r="C65" t="s">
        <v>453</v>
      </c>
    </row>
    <row r="66" spans="1:3" ht="12.75">
      <c r="A66" s="7">
        <v>211570</v>
      </c>
      <c r="B66" t="s">
        <v>454</v>
      </c>
      <c r="C66" t="s">
        <v>455</v>
      </c>
    </row>
    <row r="67" spans="1:3" ht="12.75">
      <c r="A67" s="7">
        <v>212000</v>
      </c>
      <c r="B67" t="s">
        <v>456</v>
      </c>
      <c r="C67" t="s">
        <v>457</v>
      </c>
    </row>
    <row r="68" spans="1:3" ht="12.75">
      <c r="A68" s="7">
        <v>212100</v>
      </c>
      <c r="B68" t="s">
        <v>458</v>
      </c>
      <c r="C68" t="s">
        <v>459</v>
      </c>
    </row>
    <row r="69" spans="1:3" ht="12.75">
      <c r="A69" s="7">
        <v>212110</v>
      </c>
      <c r="B69" t="s">
        <v>568</v>
      </c>
      <c r="C69" t="s">
        <v>460</v>
      </c>
    </row>
    <row r="70" spans="1:3" ht="12.75">
      <c r="A70" s="7">
        <v>212111</v>
      </c>
      <c r="B70" t="s">
        <v>461</v>
      </c>
      <c r="C70" t="s">
        <v>462</v>
      </c>
    </row>
    <row r="71" spans="1:3" ht="12.75">
      <c r="A71" s="7">
        <v>212114</v>
      </c>
      <c r="B71" t="s">
        <v>463</v>
      </c>
      <c r="C71" t="s">
        <v>464</v>
      </c>
    </row>
    <row r="72" spans="1:3" ht="12.75">
      <c r="A72" s="7">
        <v>212117</v>
      </c>
      <c r="B72" t="s">
        <v>465</v>
      </c>
      <c r="C72" t="s">
        <v>466</v>
      </c>
    </row>
    <row r="73" spans="1:3" ht="12.75">
      <c r="A73" s="24">
        <v>212510</v>
      </c>
      <c r="B73" t="s">
        <v>467</v>
      </c>
      <c r="C73" t="s">
        <v>468</v>
      </c>
    </row>
    <row r="74" spans="1:3" ht="12.75">
      <c r="A74" s="24">
        <v>212511</v>
      </c>
      <c r="B74" t="s">
        <v>469</v>
      </c>
      <c r="C74" t="s">
        <v>470</v>
      </c>
    </row>
    <row r="75" spans="1:3" ht="12.75">
      <c r="A75" s="25">
        <v>212511.1</v>
      </c>
      <c r="B75" t="s">
        <v>471</v>
      </c>
      <c r="C75" t="s">
        <v>473</v>
      </c>
    </row>
    <row r="76" spans="1:3" ht="12.75">
      <c r="A76" s="25">
        <v>212511.2</v>
      </c>
      <c r="B76" t="s">
        <v>472</v>
      </c>
      <c r="C76" t="s">
        <v>474</v>
      </c>
    </row>
    <row r="77" spans="1:3" ht="12.75">
      <c r="A77" s="7">
        <v>212515</v>
      </c>
      <c r="B77" t="s">
        <v>475</v>
      </c>
      <c r="C77" t="s">
        <v>476</v>
      </c>
    </row>
    <row r="78" spans="1:3" ht="12.75">
      <c r="A78" s="25">
        <v>212515.1</v>
      </c>
      <c r="B78" t="s">
        <v>477</v>
      </c>
      <c r="C78" t="s">
        <v>479</v>
      </c>
    </row>
    <row r="79" spans="1:3" ht="12.75">
      <c r="A79" s="25">
        <v>212515.2</v>
      </c>
      <c r="B79" t="s">
        <v>478</v>
      </c>
      <c r="C79" t="s">
        <v>480</v>
      </c>
    </row>
    <row r="80" spans="1:3" ht="12.75">
      <c r="A80" s="7">
        <v>212200</v>
      </c>
      <c r="B80" t="s">
        <v>481</v>
      </c>
      <c r="C80" t="s">
        <v>125</v>
      </c>
    </row>
    <row r="81" spans="1:3" ht="12.75">
      <c r="A81" s="7">
        <v>212210</v>
      </c>
      <c r="B81" t="s">
        <v>482</v>
      </c>
      <c r="C81" t="s">
        <v>483</v>
      </c>
    </row>
    <row r="82" spans="1:3" ht="12.75">
      <c r="A82" s="7">
        <v>212211</v>
      </c>
      <c r="B82" t="s">
        <v>484</v>
      </c>
      <c r="C82" t="s">
        <v>485</v>
      </c>
    </row>
    <row r="83" spans="1:3" ht="12.75">
      <c r="A83" s="7">
        <v>212214</v>
      </c>
      <c r="B83" t="s">
        <v>486</v>
      </c>
      <c r="C83" t="s">
        <v>487</v>
      </c>
    </row>
    <row r="84" spans="1:3" ht="12.75">
      <c r="A84" s="7">
        <v>212217</v>
      </c>
      <c r="B84" t="s">
        <v>488</v>
      </c>
      <c r="C84" t="s">
        <v>489</v>
      </c>
    </row>
    <row r="85" spans="1:3" ht="12.75">
      <c r="A85" s="7">
        <v>212240</v>
      </c>
      <c r="B85" t="s">
        <v>490</v>
      </c>
      <c r="C85" t="s">
        <v>491</v>
      </c>
    </row>
    <row r="86" spans="1:3" ht="12.75">
      <c r="A86" s="7">
        <v>212270</v>
      </c>
      <c r="B86" t="s">
        <v>492</v>
      </c>
      <c r="C86" t="s">
        <v>493</v>
      </c>
    </row>
    <row r="87" spans="1:3" ht="12.75">
      <c r="A87" s="7">
        <v>220000</v>
      </c>
      <c r="B87" t="s">
        <v>200</v>
      </c>
      <c r="C87" t="s">
        <v>124</v>
      </c>
    </row>
    <row r="88" spans="1:3" ht="12.75">
      <c r="A88" s="7">
        <v>221000</v>
      </c>
      <c r="B88" t="s">
        <v>201</v>
      </c>
      <c r="C88" t="s">
        <v>202</v>
      </c>
    </row>
    <row r="89" spans="1:3" ht="12.75">
      <c r="A89" s="7">
        <v>221100</v>
      </c>
      <c r="B89" t="s">
        <v>209</v>
      </c>
      <c r="C89" t="s">
        <v>494</v>
      </c>
    </row>
    <row r="90" spans="1:3" ht="12.75">
      <c r="A90" s="26">
        <v>221100.1</v>
      </c>
      <c r="B90" t="s">
        <v>495</v>
      </c>
      <c r="C90" t="s">
        <v>496</v>
      </c>
    </row>
    <row r="91" spans="1:3" ht="12.75">
      <c r="A91" s="26">
        <v>221100.2</v>
      </c>
      <c r="B91" t="s">
        <v>497</v>
      </c>
      <c r="C91" t="s">
        <v>498</v>
      </c>
    </row>
    <row r="92" spans="1:3" ht="12.75">
      <c r="A92" s="7">
        <v>221200</v>
      </c>
      <c r="B92" t="s">
        <v>208</v>
      </c>
      <c r="C92" t="s">
        <v>499</v>
      </c>
    </row>
    <row r="93" spans="1:3" ht="12.75">
      <c r="A93" s="25">
        <v>221200.1</v>
      </c>
      <c r="B93" t="s">
        <v>500</v>
      </c>
      <c r="C93" t="s">
        <v>501</v>
      </c>
    </row>
    <row r="94" spans="1:3" ht="12.75">
      <c r="A94" s="25">
        <v>221200.2</v>
      </c>
      <c r="B94" t="s">
        <v>502</v>
      </c>
      <c r="C94" t="s">
        <v>503</v>
      </c>
    </row>
    <row r="95" spans="1:3" ht="12.75">
      <c r="A95" s="7">
        <v>221300</v>
      </c>
      <c r="B95" t="s">
        <v>270</v>
      </c>
      <c r="C95" t="s">
        <v>504</v>
      </c>
    </row>
    <row r="96" spans="1:3" ht="12.75">
      <c r="A96" s="25">
        <v>221300.1</v>
      </c>
      <c r="B96" t="s">
        <v>505</v>
      </c>
      <c r="C96" t="s">
        <v>507</v>
      </c>
    </row>
    <row r="97" spans="1:3" ht="12.75">
      <c r="A97" s="25">
        <v>221300.2</v>
      </c>
      <c r="B97" t="s">
        <v>506</v>
      </c>
      <c r="C97" t="s">
        <v>508</v>
      </c>
    </row>
    <row r="98" spans="1:3" ht="12.75">
      <c r="A98" s="7">
        <v>221400</v>
      </c>
      <c r="B98" t="s">
        <v>585</v>
      </c>
      <c r="C98" t="s">
        <v>586</v>
      </c>
    </row>
    <row r="99" spans="1:3" ht="12.75">
      <c r="A99" s="25">
        <v>221400.1</v>
      </c>
      <c r="B99" t="s">
        <v>587</v>
      </c>
      <c r="C99" t="s">
        <v>588</v>
      </c>
    </row>
    <row r="100" spans="1:3" ht="12.75">
      <c r="A100" s="25">
        <v>221400.2</v>
      </c>
      <c r="B100" t="s">
        <v>589</v>
      </c>
      <c r="C100" t="s">
        <v>590</v>
      </c>
    </row>
    <row r="101" spans="1:3" ht="12.75">
      <c r="A101" s="7">
        <v>221500</v>
      </c>
      <c r="B101" t="s">
        <v>591</v>
      </c>
      <c r="C101" t="s">
        <v>592</v>
      </c>
    </row>
    <row r="102" spans="1:3" ht="12.75">
      <c r="A102" s="25">
        <v>221500.1</v>
      </c>
      <c r="B102" t="s">
        <v>593</v>
      </c>
      <c r="C102" t="s">
        <v>594</v>
      </c>
    </row>
    <row r="103" spans="1:3" ht="12.75">
      <c r="A103" s="25">
        <v>221500.2</v>
      </c>
      <c r="B103" t="s">
        <v>595</v>
      </c>
      <c r="C103" t="s">
        <v>596</v>
      </c>
    </row>
    <row r="104" spans="1:3" ht="12.75">
      <c r="A104" s="7">
        <v>221600</v>
      </c>
      <c r="B104" t="s">
        <v>597</v>
      </c>
      <c r="C104" t="s">
        <v>598</v>
      </c>
    </row>
    <row r="105" spans="1:3" ht="12.75">
      <c r="A105" s="7">
        <v>221700</v>
      </c>
      <c r="B105" t="s">
        <v>210</v>
      </c>
      <c r="C105" t="s">
        <v>220</v>
      </c>
    </row>
    <row r="106" spans="1:3" ht="12.75">
      <c r="A106" s="25">
        <v>221700.1</v>
      </c>
      <c r="B106" t="s">
        <v>509</v>
      </c>
      <c r="C106" t="s">
        <v>511</v>
      </c>
    </row>
    <row r="107" spans="1:3" ht="12.75">
      <c r="A107" s="25">
        <v>221700.2</v>
      </c>
      <c r="B107" t="s">
        <v>510</v>
      </c>
      <c r="C107" t="s">
        <v>512</v>
      </c>
    </row>
    <row r="108" spans="1:3" ht="12.75">
      <c r="A108" s="24">
        <v>221710</v>
      </c>
      <c r="B108" t="s">
        <v>211</v>
      </c>
      <c r="C108" t="s">
        <v>513</v>
      </c>
    </row>
    <row r="109" spans="1:3" ht="12.75">
      <c r="A109" s="25">
        <v>221710.1</v>
      </c>
      <c r="B109" t="s">
        <v>514</v>
      </c>
      <c r="C109" t="s">
        <v>515</v>
      </c>
    </row>
    <row r="110" spans="1:3" ht="12.75">
      <c r="A110" s="25">
        <v>221710.2</v>
      </c>
      <c r="B110" t="s">
        <v>516</v>
      </c>
      <c r="C110" t="s">
        <v>517</v>
      </c>
    </row>
    <row r="111" spans="1:3" ht="12.75">
      <c r="A111" s="7">
        <v>221720</v>
      </c>
      <c r="B111" t="s">
        <v>212</v>
      </c>
      <c r="C111" t="s">
        <v>213</v>
      </c>
    </row>
    <row r="112" spans="1:3" ht="12.75">
      <c r="A112" s="25">
        <v>221720.1</v>
      </c>
      <c r="B112" t="s">
        <v>518</v>
      </c>
      <c r="C112" t="s">
        <v>519</v>
      </c>
    </row>
    <row r="113" spans="1:3" ht="12.75">
      <c r="A113" s="25">
        <v>221720.2</v>
      </c>
      <c r="B113" t="s">
        <v>520</v>
      </c>
      <c r="C113" t="s">
        <v>521</v>
      </c>
    </row>
    <row r="114" spans="1:3" ht="12.75">
      <c r="A114" s="7">
        <v>221730</v>
      </c>
      <c r="B114" t="s">
        <v>214</v>
      </c>
      <c r="C114" t="s">
        <v>522</v>
      </c>
    </row>
    <row r="115" spans="1:3" ht="12.75">
      <c r="A115" s="25">
        <v>221730.1</v>
      </c>
      <c r="B115" t="s">
        <v>523</v>
      </c>
      <c r="C115" t="s">
        <v>524</v>
      </c>
    </row>
    <row r="116" spans="1:3" ht="12.75">
      <c r="A116" s="25">
        <v>221730.2</v>
      </c>
      <c r="B116" t="s">
        <v>525</v>
      </c>
      <c r="C116" t="s">
        <v>526</v>
      </c>
    </row>
    <row r="117" spans="1:3" ht="12.75">
      <c r="A117" s="7">
        <v>221740</v>
      </c>
      <c r="B117" t="s">
        <v>215</v>
      </c>
      <c r="C117" t="s">
        <v>216</v>
      </c>
    </row>
    <row r="118" spans="1:3" ht="12.75">
      <c r="A118" s="26">
        <v>221740.1</v>
      </c>
      <c r="B118" t="s">
        <v>527</v>
      </c>
      <c r="C118" t="s">
        <v>528</v>
      </c>
    </row>
    <row r="119" spans="1:3" ht="12.75">
      <c r="A119" s="25">
        <v>221740.2</v>
      </c>
      <c r="B119" t="s">
        <v>529</v>
      </c>
      <c r="C119" t="s">
        <v>530</v>
      </c>
    </row>
    <row r="120" spans="1:3" ht="12.75">
      <c r="A120" s="7">
        <v>221750</v>
      </c>
      <c r="B120" t="s">
        <v>217</v>
      </c>
      <c r="C120" t="s">
        <v>218</v>
      </c>
    </row>
    <row r="121" spans="1:3" ht="12.75">
      <c r="A121" s="25">
        <v>221750.1</v>
      </c>
      <c r="B121" t="s">
        <v>531</v>
      </c>
      <c r="C121" t="s">
        <v>532</v>
      </c>
    </row>
    <row r="122" spans="1:3" ht="12.75">
      <c r="A122" s="25">
        <v>221750.2</v>
      </c>
      <c r="B122" t="s">
        <v>533</v>
      </c>
      <c r="C122" t="s">
        <v>534</v>
      </c>
    </row>
    <row r="123" spans="1:3" ht="12.75">
      <c r="A123" s="7">
        <v>221760</v>
      </c>
      <c r="B123" t="s">
        <v>219</v>
      </c>
      <c r="C123" t="s">
        <v>535</v>
      </c>
    </row>
    <row r="124" spans="1:3" ht="12.75">
      <c r="A124" s="25">
        <v>221760.1</v>
      </c>
      <c r="B124" t="s">
        <v>536</v>
      </c>
      <c r="C124" t="s">
        <v>538</v>
      </c>
    </row>
    <row r="125" spans="1:3" ht="12.75">
      <c r="A125" s="25">
        <v>221760.2</v>
      </c>
      <c r="B125" t="s">
        <v>537</v>
      </c>
      <c r="C125" t="s">
        <v>539</v>
      </c>
    </row>
    <row r="126" spans="1:3" ht="12.75">
      <c r="A126" s="7">
        <v>221800</v>
      </c>
      <c r="B126" t="s">
        <v>599</v>
      </c>
      <c r="C126" t="s">
        <v>600</v>
      </c>
    </row>
    <row r="127" spans="1:3" ht="12.75">
      <c r="A127" s="25">
        <v>221800.1</v>
      </c>
      <c r="B127" t="s">
        <v>601</v>
      </c>
      <c r="C127" t="s">
        <v>602</v>
      </c>
    </row>
    <row r="128" spans="1:3" ht="12.75">
      <c r="A128" s="25">
        <v>221800.2</v>
      </c>
      <c r="B128" t="s">
        <v>603</v>
      </c>
      <c r="C128" t="s">
        <v>604</v>
      </c>
    </row>
    <row r="129" spans="1:3" ht="12.75">
      <c r="A129" s="7">
        <v>221900</v>
      </c>
      <c r="B129" t="s">
        <v>203</v>
      </c>
      <c r="C129" t="s">
        <v>204</v>
      </c>
    </row>
    <row r="130" spans="1:3" ht="12.75">
      <c r="A130" s="25">
        <v>221900.1</v>
      </c>
      <c r="B130" t="s">
        <v>540</v>
      </c>
      <c r="C130" t="s">
        <v>542</v>
      </c>
    </row>
    <row r="131" spans="1:3" ht="12.75">
      <c r="A131" s="25">
        <v>221900.2</v>
      </c>
      <c r="B131" t="s">
        <v>541</v>
      </c>
      <c r="C131" t="s">
        <v>543</v>
      </c>
    </row>
    <row r="132" spans="1:3" ht="12.75">
      <c r="A132" s="7">
        <v>221910</v>
      </c>
      <c r="B132" t="s">
        <v>205</v>
      </c>
      <c r="C132" t="s">
        <v>544</v>
      </c>
    </row>
    <row r="133" spans="1:3" ht="12.75">
      <c r="A133" s="7">
        <v>221920</v>
      </c>
      <c r="B133" t="s">
        <v>206</v>
      </c>
      <c r="C133" t="s">
        <v>207</v>
      </c>
    </row>
    <row r="134" spans="1:3" ht="12.75">
      <c r="A134" s="7">
        <v>222000</v>
      </c>
      <c r="B134" t="s">
        <v>221</v>
      </c>
      <c r="C134" t="s">
        <v>222</v>
      </c>
    </row>
    <row r="135" spans="1:3" ht="12.75">
      <c r="A135" s="25">
        <v>222000.1</v>
      </c>
      <c r="B135" t="s">
        <v>223</v>
      </c>
      <c r="C135" t="s">
        <v>224</v>
      </c>
    </row>
    <row r="136" spans="1:3" ht="12.75">
      <c r="A136" s="25">
        <v>222000.2</v>
      </c>
      <c r="B136" t="s">
        <v>225</v>
      </c>
      <c r="C136" t="s">
        <v>545</v>
      </c>
    </row>
    <row r="137" spans="1:3" ht="12.75">
      <c r="A137" s="7">
        <v>222200</v>
      </c>
      <c r="B137" t="s">
        <v>546</v>
      </c>
      <c r="C137" t="s">
        <v>547</v>
      </c>
    </row>
    <row r="138" spans="1:3" ht="12.75">
      <c r="A138" s="25">
        <v>222200.1</v>
      </c>
      <c r="B138" t="s">
        <v>548</v>
      </c>
      <c r="C138" t="s">
        <v>550</v>
      </c>
    </row>
    <row r="139" spans="1:3" ht="12.75">
      <c r="A139" s="25">
        <v>222200.2</v>
      </c>
      <c r="B139" t="s">
        <v>549</v>
      </c>
      <c r="C139" t="s">
        <v>551</v>
      </c>
    </row>
    <row r="140" spans="1:3" s="29" customFormat="1" ht="12.75">
      <c r="A140" s="28">
        <v>222210</v>
      </c>
      <c r="B140" s="29" t="s">
        <v>605</v>
      </c>
      <c r="C140" s="29" t="s">
        <v>606</v>
      </c>
    </row>
    <row r="141" spans="1:3" s="29" customFormat="1" ht="12.75">
      <c r="A141" s="30">
        <v>222210.1</v>
      </c>
      <c r="B141" s="29" t="s">
        <v>607</v>
      </c>
      <c r="C141" s="29" t="s">
        <v>608</v>
      </c>
    </row>
    <row r="142" spans="1:3" s="29" customFormat="1" ht="12.75">
      <c r="A142" s="30">
        <v>222210.2</v>
      </c>
      <c r="B142" s="29" t="s">
        <v>609</v>
      </c>
      <c r="C142" s="29" t="s">
        <v>610</v>
      </c>
    </row>
    <row r="143" spans="1:3" ht="12.75">
      <c r="A143" s="7">
        <v>222220</v>
      </c>
      <c r="B143" t="s">
        <v>250</v>
      </c>
      <c r="C143" t="s">
        <v>251</v>
      </c>
    </row>
    <row r="144" spans="1:3" ht="12.75">
      <c r="A144" s="25">
        <v>222220.1</v>
      </c>
      <c r="B144" t="s">
        <v>252</v>
      </c>
      <c r="C144" t="s">
        <v>253</v>
      </c>
    </row>
    <row r="145" spans="1:3" ht="12.75">
      <c r="A145" s="25">
        <v>222220.2</v>
      </c>
      <c r="B145" t="s">
        <v>254</v>
      </c>
      <c r="C145" t="s">
        <v>255</v>
      </c>
    </row>
    <row r="146" spans="1:3" ht="12.75">
      <c r="A146" s="7">
        <v>222223</v>
      </c>
      <c r="B146" t="s">
        <v>271</v>
      </c>
      <c r="C146" t="s">
        <v>552</v>
      </c>
    </row>
    <row r="147" spans="1:3" ht="12.75">
      <c r="A147" s="25">
        <v>222223.1</v>
      </c>
      <c r="B147" t="s">
        <v>272</v>
      </c>
      <c r="C147" t="s">
        <v>553</v>
      </c>
    </row>
    <row r="148" spans="1:3" ht="12.75">
      <c r="A148" s="25">
        <v>222223.2</v>
      </c>
      <c r="B148" t="s">
        <v>273</v>
      </c>
      <c r="C148" t="s">
        <v>554</v>
      </c>
    </row>
    <row r="149" spans="1:3" ht="12.75">
      <c r="A149" s="7">
        <v>222230</v>
      </c>
      <c r="B149" t="s">
        <v>226</v>
      </c>
      <c r="C149" t="s">
        <v>227</v>
      </c>
    </row>
    <row r="150" spans="1:3" ht="12.75">
      <c r="A150" s="25">
        <v>222230.1</v>
      </c>
      <c r="B150" t="s">
        <v>228</v>
      </c>
      <c r="C150" t="s">
        <v>229</v>
      </c>
    </row>
    <row r="151" spans="1:3" ht="12.75">
      <c r="A151" s="25">
        <v>222230.2</v>
      </c>
      <c r="B151" t="s">
        <v>230</v>
      </c>
      <c r="C151" t="s">
        <v>231</v>
      </c>
    </row>
    <row r="152" spans="1:3" ht="12.75">
      <c r="A152" s="7">
        <v>222231</v>
      </c>
      <c r="B152" t="s">
        <v>232</v>
      </c>
      <c r="C152" t="s">
        <v>233</v>
      </c>
    </row>
    <row r="153" spans="1:3" ht="12.75">
      <c r="A153" s="25">
        <v>222231.1</v>
      </c>
      <c r="B153" t="s">
        <v>234</v>
      </c>
      <c r="C153" t="s">
        <v>235</v>
      </c>
    </row>
    <row r="154" spans="1:3" ht="12.75">
      <c r="A154" s="25">
        <v>222210.2</v>
      </c>
      <c r="B154" t="s">
        <v>236</v>
      </c>
      <c r="C154" t="s">
        <v>237</v>
      </c>
    </row>
    <row r="155" spans="1:3" ht="12.75">
      <c r="A155" s="7">
        <v>222232</v>
      </c>
      <c r="B155" t="s">
        <v>238</v>
      </c>
      <c r="C155" t="s">
        <v>239</v>
      </c>
    </row>
    <row r="156" spans="1:3" ht="12.75">
      <c r="A156" s="25">
        <v>222232.1</v>
      </c>
      <c r="B156" t="s">
        <v>240</v>
      </c>
      <c r="C156" t="s">
        <v>241</v>
      </c>
    </row>
    <row r="157" spans="1:3" ht="12.75">
      <c r="A157" s="25">
        <v>222232.2</v>
      </c>
      <c r="B157" t="s">
        <v>242</v>
      </c>
      <c r="C157" t="s">
        <v>243</v>
      </c>
    </row>
    <row r="158" spans="1:3" ht="12.75">
      <c r="A158" s="7">
        <v>222235</v>
      </c>
      <c r="B158" t="s">
        <v>555</v>
      </c>
      <c r="C158" t="s">
        <v>556</v>
      </c>
    </row>
    <row r="159" spans="1:3" ht="12.75">
      <c r="A159" s="25">
        <v>222235.1</v>
      </c>
      <c r="B159" t="s">
        <v>557</v>
      </c>
      <c r="C159" t="s">
        <v>558</v>
      </c>
    </row>
    <row r="160" spans="1:3" ht="12.75">
      <c r="A160" s="25">
        <v>222235.2</v>
      </c>
      <c r="B160" t="s">
        <v>559</v>
      </c>
      <c r="C160" t="s">
        <v>560</v>
      </c>
    </row>
    <row r="161" spans="1:3" ht="12.75">
      <c r="A161" s="7">
        <v>222237</v>
      </c>
      <c r="B161" t="s">
        <v>244</v>
      </c>
      <c r="C161" t="s">
        <v>245</v>
      </c>
    </row>
    <row r="162" spans="1:3" ht="12.75">
      <c r="A162" s="25">
        <v>222237.1</v>
      </c>
      <c r="B162" t="s">
        <v>246</v>
      </c>
      <c r="C162" t="s">
        <v>247</v>
      </c>
    </row>
    <row r="163" spans="1:3" ht="12.75">
      <c r="A163" s="25">
        <v>222237.2</v>
      </c>
      <c r="B163" t="s">
        <v>248</v>
      </c>
      <c r="C163" t="s">
        <v>249</v>
      </c>
    </row>
    <row r="164" spans="1:3" s="29" customFormat="1" ht="12.75">
      <c r="A164" s="28">
        <v>222239</v>
      </c>
      <c r="B164" s="29" t="s">
        <v>611</v>
      </c>
      <c r="C164" s="29" t="s">
        <v>612</v>
      </c>
    </row>
    <row r="165" spans="1:3" s="29" customFormat="1" ht="12.75">
      <c r="A165" s="30">
        <v>222239.1</v>
      </c>
      <c r="B165" s="29" t="s">
        <v>613</v>
      </c>
      <c r="C165" s="29" t="s">
        <v>614</v>
      </c>
    </row>
    <row r="166" spans="1:3" s="29" customFormat="1" ht="12.75">
      <c r="A166" s="30">
        <v>222239.2</v>
      </c>
      <c r="B166" s="29" t="s">
        <v>615</v>
      </c>
      <c r="C166" s="29" t="s">
        <v>616</v>
      </c>
    </row>
    <row r="167" spans="1:3" ht="12.75">
      <c r="A167" s="7">
        <v>222300</v>
      </c>
      <c r="B167" t="s">
        <v>256</v>
      </c>
      <c r="C167" t="s">
        <v>561</v>
      </c>
    </row>
    <row r="168" spans="1:3" ht="12.75">
      <c r="A168" s="25">
        <v>222300.1</v>
      </c>
      <c r="B168" t="s">
        <v>257</v>
      </c>
      <c r="C168" t="s">
        <v>562</v>
      </c>
    </row>
    <row r="169" spans="1:3" ht="12.75">
      <c r="A169" s="25">
        <v>222300.2</v>
      </c>
      <c r="B169" t="s">
        <v>258</v>
      </c>
      <c r="C169" t="s">
        <v>563</v>
      </c>
    </row>
    <row r="170" spans="1:3" ht="12.75">
      <c r="A170" s="7">
        <v>300000</v>
      </c>
      <c r="B170" t="s">
        <v>259</v>
      </c>
      <c r="C170" t="s">
        <v>274</v>
      </c>
    </row>
    <row r="171" spans="1:3" ht="12.75">
      <c r="A171" s="7">
        <v>310000</v>
      </c>
      <c r="B171" t="s">
        <v>275</v>
      </c>
      <c r="C171" t="s">
        <v>276</v>
      </c>
    </row>
    <row r="172" spans="1:3" ht="12.75">
      <c r="A172" s="7">
        <v>311100</v>
      </c>
      <c r="B172" t="s">
        <v>277</v>
      </c>
      <c r="C172" t="s">
        <v>278</v>
      </c>
    </row>
    <row r="173" spans="1:3" ht="12.75">
      <c r="A173" s="7">
        <v>311200</v>
      </c>
      <c r="B173" t="s">
        <v>279</v>
      </c>
      <c r="C173" t="s">
        <v>280</v>
      </c>
    </row>
    <row r="174" spans="1:3" ht="12.75">
      <c r="A174" s="7">
        <v>311300</v>
      </c>
      <c r="B174" t="s">
        <v>281</v>
      </c>
      <c r="C174" t="s">
        <v>282</v>
      </c>
    </row>
    <row r="175" spans="1:3" ht="12.75">
      <c r="A175" s="7">
        <v>311400</v>
      </c>
      <c r="B175" t="s">
        <v>283</v>
      </c>
      <c r="C175" t="s">
        <v>284</v>
      </c>
    </row>
    <row r="176" spans="1:3" ht="12.75">
      <c r="A176" s="7">
        <v>311500</v>
      </c>
      <c r="B176" t="s">
        <v>285</v>
      </c>
      <c r="C176" t="s">
        <v>286</v>
      </c>
    </row>
    <row r="177" spans="1:3" ht="12.75">
      <c r="A177" s="7">
        <v>311600</v>
      </c>
      <c r="B177" t="s">
        <v>287</v>
      </c>
      <c r="C177" t="s">
        <v>288</v>
      </c>
    </row>
    <row r="178" spans="1:3" ht="12.75">
      <c r="A178" s="7">
        <v>320000</v>
      </c>
      <c r="B178" t="s">
        <v>289</v>
      </c>
      <c r="C178" t="s">
        <v>290</v>
      </c>
    </row>
    <row r="179" spans="1:3" ht="12.75">
      <c r="A179" s="7">
        <v>321000</v>
      </c>
      <c r="B179" t="s">
        <v>291</v>
      </c>
      <c r="C179" t="s">
        <v>292</v>
      </c>
    </row>
    <row r="180" spans="1:3" ht="12.75">
      <c r="A180" s="7">
        <v>321100</v>
      </c>
      <c r="B180" t="s">
        <v>293</v>
      </c>
      <c r="C180" t="s">
        <v>294</v>
      </c>
    </row>
    <row r="181" spans="1:3" ht="12.75">
      <c r="A181" s="7">
        <v>321150</v>
      </c>
      <c r="B181" t="s">
        <v>295</v>
      </c>
      <c r="C181" t="s">
        <v>296</v>
      </c>
    </row>
    <row r="182" spans="1:3" ht="12.75">
      <c r="A182" s="7">
        <v>321200</v>
      </c>
      <c r="B182" t="s">
        <v>297</v>
      </c>
      <c r="C182" t="s">
        <v>298</v>
      </c>
    </row>
    <row r="183" spans="1:3" ht="12.75">
      <c r="A183" s="7">
        <v>321250</v>
      </c>
      <c r="B183" t="s">
        <v>299</v>
      </c>
      <c r="C183" t="s">
        <v>300</v>
      </c>
    </row>
    <row r="184" spans="1:3" ht="12.75">
      <c r="A184" s="7">
        <v>321300</v>
      </c>
      <c r="B184" t="s">
        <v>301</v>
      </c>
      <c r="C184" t="s">
        <v>302</v>
      </c>
    </row>
    <row r="185" spans="1:3" ht="12.75">
      <c r="A185" s="7">
        <v>321350</v>
      </c>
      <c r="B185" t="s">
        <v>303</v>
      </c>
      <c r="C185" t="s">
        <v>304</v>
      </c>
    </row>
    <row r="186" spans="1:3" ht="12.75">
      <c r="A186" s="7">
        <v>321400</v>
      </c>
      <c r="B186" t="s">
        <v>305</v>
      </c>
      <c r="C186" t="s">
        <v>306</v>
      </c>
    </row>
    <row r="187" spans="1:3" ht="12.75">
      <c r="A187" s="7">
        <v>321450</v>
      </c>
      <c r="B187" t="s">
        <v>307</v>
      </c>
      <c r="C187" t="s">
        <v>308</v>
      </c>
    </row>
    <row r="188" spans="1:3" ht="12.75">
      <c r="A188" s="7">
        <v>321500</v>
      </c>
      <c r="B188" t="s">
        <v>309</v>
      </c>
      <c r="C188" t="s">
        <v>310</v>
      </c>
    </row>
    <row r="189" spans="1:3" ht="12.75">
      <c r="A189" s="7">
        <v>321550</v>
      </c>
      <c r="B189" t="s">
        <v>311</v>
      </c>
      <c r="C189" t="s">
        <v>312</v>
      </c>
    </row>
    <row r="190" spans="1:3" ht="12.75">
      <c r="A190" s="7">
        <v>321600</v>
      </c>
      <c r="B190" t="s">
        <v>313</v>
      </c>
      <c r="C190" t="s">
        <v>314</v>
      </c>
    </row>
    <row r="191" spans="1:3" ht="12.75">
      <c r="A191" s="7">
        <v>321650</v>
      </c>
      <c r="B191" t="s">
        <v>315</v>
      </c>
      <c r="C191" t="s">
        <v>316</v>
      </c>
    </row>
    <row r="192" spans="1:3" ht="12.75">
      <c r="A192" s="7">
        <v>321700</v>
      </c>
      <c r="B192" t="s">
        <v>317</v>
      </c>
      <c r="C192" t="s">
        <v>318</v>
      </c>
    </row>
    <row r="193" spans="1:3" ht="12.75">
      <c r="A193" s="7">
        <v>321750</v>
      </c>
      <c r="B193" t="s">
        <v>319</v>
      </c>
      <c r="C193" t="s">
        <v>320</v>
      </c>
    </row>
    <row r="194" spans="1:3" ht="12.75">
      <c r="A194" s="7">
        <v>321900</v>
      </c>
      <c r="B194" t="s">
        <v>321</v>
      </c>
      <c r="C194" t="s">
        <v>322</v>
      </c>
    </row>
    <row r="195" spans="1:3" ht="12.75">
      <c r="A195" s="7">
        <v>322000</v>
      </c>
      <c r="B195" t="s">
        <v>323</v>
      </c>
      <c r="C195" t="s">
        <v>324</v>
      </c>
    </row>
    <row r="196" spans="1:3" ht="12.75">
      <c r="A196" s="7">
        <v>322100</v>
      </c>
      <c r="B196" t="s">
        <v>325</v>
      </c>
      <c r="C196" t="s">
        <v>326</v>
      </c>
    </row>
    <row r="197" spans="1:3" ht="12.75">
      <c r="A197" s="7">
        <v>322110</v>
      </c>
      <c r="B197" t="s">
        <v>327</v>
      </c>
      <c r="C197" t="s">
        <v>328</v>
      </c>
    </row>
    <row r="198" spans="1:3" ht="12.75">
      <c r="A198" s="7">
        <v>322111</v>
      </c>
      <c r="B198" t="s">
        <v>329</v>
      </c>
      <c r="C198" t="s">
        <v>330</v>
      </c>
    </row>
    <row r="199" spans="1:3" ht="12.75">
      <c r="A199" s="7">
        <v>322112</v>
      </c>
      <c r="B199" t="s">
        <v>331</v>
      </c>
      <c r="C199" t="s">
        <v>332</v>
      </c>
    </row>
    <row r="200" spans="1:3" ht="12.75">
      <c r="A200" s="7">
        <v>322113</v>
      </c>
      <c r="B200" t="s">
        <v>333</v>
      </c>
      <c r="C200" t="s">
        <v>334</v>
      </c>
    </row>
    <row r="201" spans="1:3" ht="12.75">
      <c r="A201" s="7">
        <v>322120</v>
      </c>
      <c r="B201" t="s">
        <v>335</v>
      </c>
      <c r="C201" t="s">
        <v>336</v>
      </c>
    </row>
    <row r="202" spans="1:3" ht="12.75">
      <c r="A202" s="7">
        <v>322121</v>
      </c>
      <c r="B202" t="s">
        <v>337</v>
      </c>
      <c r="C202" t="s">
        <v>338</v>
      </c>
    </row>
    <row r="203" spans="1:3" ht="12.75">
      <c r="A203" s="7">
        <v>322122</v>
      </c>
      <c r="B203" t="s">
        <v>339</v>
      </c>
      <c r="C203" t="s">
        <v>340</v>
      </c>
    </row>
    <row r="204" spans="1:3" ht="12.75">
      <c r="A204" s="7">
        <v>322123</v>
      </c>
      <c r="B204" t="s">
        <v>341</v>
      </c>
      <c r="C204" t="s">
        <v>342</v>
      </c>
    </row>
    <row r="205" spans="1:3" ht="12.75">
      <c r="A205" s="7">
        <v>322130</v>
      </c>
      <c r="B205" t="s">
        <v>343</v>
      </c>
      <c r="C205" t="s">
        <v>344</v>
      </c>
    </row>
    <row r="206" spans="1:3" ht="12.75">
      <c r="A206" s="7">
        <v>322200</v>
      </c>
      <c r="B206" t="s">
        <v>345</v>
      </c>
      <c r="C206" t="s">
        <v>346</v>
      </c>
    </row>
    <row r="207" spans="1:3" ht="12.75">
      <c r="A207" s="7">
        <v>322210</v>
      </c>
      <c r="B207" t="s">
        <v>347</v>
      </c>
      <c r="C207" t="s">
        <v>348</v>
      </c>
    </row>
    <row r="208" spans="1:3" ht="12.75">
      <c r="A208" s="7">
        <v>322220</v>
      </c>
      <c r="B208" t="s">
        <v>349</v>
      </c>
      <c r="C208" t="s">
        <v>350</v>
      </c>
    </row>
    <row r="209" spans="1:3" ht="12.75">
      <c r="A209" s="7">
        <v>500000</v>
      </c>
      <c r="B209" t="s">
        <v>351</v>
      </c>
      <c r="C209" t="s">
        <v>352</v>
      </c>
    </row>
    <row r="210" spans="1:3" ht="12.75">
      <c r="A210" s="7">
        <v>501000</v>
      </c>
      <c r="B210" t="s">
        <v>353</v>
      </c>
      <c r="C210" t="s">
        <v>354</v>
      </c>
    </row>
    <row r="211" spans="1:3" ht="12.75">
      <c r="A211" s="7">
        <v>502000</v>
      </c>
      <c r="B211" t="s">
        <v>355</v>
      </c>
      <c r="C211" t="s">
        <v>356</v>
      </c>
    </row>
    <row r="212" spans="1:3" ht="12.75">
      <c r="A212" s="7">
        <v>510000</v>
      </c>
      <c r="B212" t="s">
        <v>357</v>
      </c>
      <c r="C212" t="s">
        <v>358</v>
      </c>
    </row>
    <row r="213" spans="1:3" ht="12.75">
      <c r="A213" s="7">
        <v>511000</v>
      </c>
      <c r="B213" t="s">
        <v>359</v>
      </c>
      <c r="C213" t="s">
        <v>360</v>
      </c>
    </row>
    <row r="214" spans="1:3" ht="12.75">
      <c r="A214" s="7">
        <v>512000</v>
      </c>
      <c r="B214" t="s">
        <v>361</v>
      </c>
      <c r="C214" t="s">
        <v>362</v>
      </c>
    </row>
    <row r="215" spans="1:3" ht="12.75">
      <c r="A215" s="7">
        <v>520000</v>
      </c>
      <c r="B215" t="s">
        <v>363</v>
      </c>
      <c r="C215" t="s">
        <v>364</v>
      </c>
    </row>
    <row r="216" spans="1:3" ht="12.75">
      <c r="A216" s="7">
        <v>521000</v>
      </c>
      <c r="B216" t="s">
        <v>365</v>
      </c>
      <c r="C216" t="s">
        <v>366</v>
      </c>
    </row>
    <row r="217" spans="1:3" ht="12.75">
      <c r="A217" s="7">
        <v>522000</v>
      </c>
      <c r="B217" t="s">
        <v>367</v>
      </c>
      <c r="C217" t="s">
        <v>368</v>
      </c>
    </row>
    <row r="218" spans="1:3" ht="12.75">
      <c r="A218" s="7">
        <v>530000</v>
      </c>
      <c r="B218" t="s">
        <v>369</v>
      </c>
      <c r="C218" t="s">
        <v>370</v>
      </c>
    </row>
    <row r="219" spans="1:3" ht="12.75">
      <c r="A219" s="7">
        <v>540000</v>
      </c>
      <c r="B219" t="s">
        <v>371</v>
      </c>
      <c r="C219" t="s">
        <v>372</v>
      </c>
    </row>
    <row r="220" spans="1:3" ht="12.75">
      <c r="A220" s="7">
        <v>600000</v>
      </c>
      <c r="B220" t="s">
        <v>373</v>
      </c>
      <c r="C220" t="s">
        <v>260</v>
      </c>
    </row>
    <row r="221" spans="1:3" ht="12.75">
      <c r="A221" s="7">
        <v>610000</v>
      </c>
      <c r="B221" t="s">
        <v>374</v>
      </c>
      <c r="C221" t="s">
        <v>375</v>
      </c>
    </row>
    <row r="222" spans="1:3" ht="12.75">
      <c r="A222" s="7">
        <v>611000</v>
      </c>
      <c r="B222" t="s">
        <v>376</v>
      </c>
      <c r="C222" t="s">
        <v>377</v>
      </c>
    </row>
    <row r="223" spans="1:3" ht="12.75">
      <c r="A223" s="7">
        <v>620000</v>
      </c>
      <c r="B223" t="s">
        <v>378</v>
      </c>
      <c r="C223" t="s">
        <v>379</v>
      </c>
    </row>
    <row r="224" ht="12.75">
      <c r="A224" s="7"/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user</cp:lastModifiedBy>
  <cp:lastPrinted>2005-10-20T01:08:08Z</cp:lastPrinted>
  <dcterms:created xsi:type="dcterms:W3CDTF">2004-10-29T02:27:01Z</dcterms:created>
  <dcterms:modified xsi:type="dcterms:W3CDTF">2010-06-18T09:58:10Z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